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filterPrivacy="1"/>
  <xr:revisionPtr revIDLastSave="0" documentId="8_{F3681C03-8647-4F4B-806F-CEA5A590BB78}" xr6:coauthVersionLast="45" xr6:coauthVersionMax="45" xr10:uidLastSave="{00000000-0000-0000-0000-000000000000}"/>
  <bookViews>
    <workbookView xWindow="-110" yWindow="-110" windowWidth="38620" windowHeight="21220" xr2:uid="{3061E5F0-7863-451F-8C41-DAF595B62750}"/>
  </bookViews>
  <sheets>
    <sheet name="Listing of COVID-19 Documents" sheetId="5" r:id="rId1"/>
    <sheet name="About" sheetId="3" r:id="rId2"/>
    <sheet name="Chart Data" sheetId="1" r:id="rId3"/>
    <sheet name="Infographic Timeline" sheetId="2" r:id="rId4"/>
    <sheet name="Chart Data Hidden" sheetId="4" state="hidden" r:id="rId5"/>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4" i="5" l="1"/>
  <c r="F95" i="5"/>
  <c r="F96" i="5"/>
  <c r="F97" i="5"/>
  <c r="F98" i="5"/>
  <c r="F99" i="5"/>
  <c r="F100" i="5"/>
  <c r="F10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B3" i="4"/>
  <c r="D3" i="4"/>
  <c r="B4" i="4"/>
  <c r="B5" i="4"/>
  <c r="D4" i="4"/>
  <c r="B6" i="4"/>
  <c r="B7" i="4"/>
  <c r="D5" i="4"/>
</calcChain>
</file>

<file path=xl/sharedStrings.xml><?xml version="1.0" encoding="utf-8"?>
<sst xmlns="http://schemas.openxmlformats.org/spreadsheetml/2006/main" count="427" uniqueCount="259">
  <si>
    <t>Date</t>
  </si>
  <si>
    <t>Year</t>
  </si>
  <si>
    <t>Milestone Title</t>
  </si>
  <si>
    <t>Infographic Chart Data</t>
  </si>
  <si>
    <t>Chart Data (Hidden) - Do NOT delete this worksheet</t>
  </si>
  <si>
    <t>&lt;-- year for the starting position of the roadmap</t>
  </si>
  <si>
    <t>&lt;-- year for the middle period of the roadmap, note, this may be blank if it's the same year as the starting position of the roadmap</t>
  </si>
  <si>
    <t>&lt;-- year for the last position of the roadmap, note, this may be blank if it's the same year as the starting position of the roadmap</t>
  </si>
  <si>
    <t>About this workbook</t>
  </si>
  <si>
    <t>Guide for screen readers</t>
  </si>
  <si>
    <t>Helpful information</t>
  </si>
  <si>
    <t>Celebrate!</t>
  </si>
  <si>
    <t>Description or Activity</t>
  </si>
  <si>
    <t>Data in this worksheet is used for charting the date in day month format and for charting the year along the roadmap within the Infographic Timeline.
Do not delete this worksheet. Modifying or deleting data will affect the integrity of the chart in the Infographic Timeline worksheet.</t>
  </si>
  <si>
    <t>Table headers are in cells B2 and D2.</t>
  </si>
  <si>
    <t>The first date from the Chart Data worksheet is in cell B3 and subsequent cells in that column.
The year in cell D3 represents the starting position year of the timeline.</t>
  </si>
  <si>
    <t>The year in cell D4 represents the middle position year of the timeline.</t>
  </si>
  <si>
    <t>The year in cell D5 represents the last position year of the timeline.
This is the last instruction in this worksheet.</t>
  </si>
  <si>
    <t xml:space="preserve">There are 4 worksheets in this workbook. 
Infographic Timeline
Chart Data
About
Chart Data (hidden)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Hidden text will not print.
To remove these instructions from any worksheet, simply delete column A.
</t>
  </si>
  <si>
    <t>Create an infographic timeline by entering important milestones and activities in this worksheet.
The title of this worksheet is in cell B1. 
Information about how to use this worksheet, including instructions for screen readers is in the About worksheet.
Continue navigating down column A for further instructions.</t>
  </si>
  <si>
    <t>An Inforgraphic Timeline is in this worksheet starting in cell B1. 
5 teardrop shapes with milestone titles above them and milestone dates within them are mapped along a curved line that charts the year from start to end. 
Next to each teardrop is a description or list of activities for each milestone or informational marker. 
To modify the content in this worksheet, update the Chart Data table in the Chart Data worksheet.
There are no further instructions in this worksheet.</t>
  </si>
  <si>
    <t>This is the last instruction in this worksheet.</t>
  </si>
  <si>
    <t>Select how to show dates in the chart  by selecting "Year" or "Day Month" in the dropdown list in cell D2.</t>
  </si>
  <si>
    <t>Headings for the table Chart Data is in cells B3 through D3.</t>
  </si>
  <si>
    <t>Enter a milestone dates in cells B4 through B8. 
Enter milestone title in cells C4 through C8.
Enter milestone description or activity in cells D4 through D8.
This is the last instruction in this worksheet.</t>
  </si>
  <si>
    <t>Day Month</t>
  </si>
  <si>
    <t xml:space="preserve">This Inforgraphic Timeline charts 5 significant milestones and their activities or descriptions on a timeline. To modify or add timelines, simply update the table in the Chart Data worksheet. 
</t>
  </si>
  <si>
    <t xml:space="preserve">You can chart infomration by year, by day month values or create a blank space to place an icon or text box. Simply select the method you want in Chart Data worksheet cell D2.
</t>
  </si>
  <si>
    <t>Chart Milestones by Year, Day Month, or leave blank. Select an option at right:</t>
  </si>
  <si>
    <t>Originating Site Resriction Removed</t>
  </si>
  <si>
    <t xml:space="preserve">https://www.cms.gov/newsroom/fact-sheets/medicare-telemedicine-health-care-provider-fact-sheet </t>
  </si>
  <si>
    <t>https://www.whitehouse.gov/presidential-actions/proclamation-declaring-national-emergency-concerning-novel-coronavirus-disease-covid-19-outbreak/</t>
  </si>
  <si>
    <t>National Emergency Declared</t>
  </si>
  <si>
    <t>Link to Supporting Document</t>
  </si>
  <si>
    <t>CARES Act Signed</t>
  </si>
  <si>
    <t xml:space="preserve">https://www.documentcloud.org/documents/6819239-FINAL-FINAL-CARES-ACT.html </t>
  </si>
  <si>
    <t>RHC Billing Instructions Released</t>
  </si>
  <si>
    <t xml:space="preserve"> </t>
  </si>
  <si>
    <t>https://www.documentcloud.org/documents/6819239-FINAL-FINAL-CARES-ACT.html</t>
  </si>
  <si>
    <t>CMS provides Enrollment Relief</t>
  </si>
  <si>
    <t>https://www.cms.gov/files/document/provider-enrollment-relief-faqs-covid-19.pdf</t>
  </si>
  <si>
    <t xml:space="preserve">https://www.cms.gov/files/document/provider-enrollment-relief-faqs-covid-19.pdf </t>
  </si>
  <si>
    <t>Author</t>
  </si>
  <si>
    <t>The White House</t>
  </si>
  <si>
    <t>MEDICARE TELEMEDICINE HEALTH CARE PROVIDER FACT SHEET</t>
  </si>
  <si>
    <t>CMS</t>
  </si>
  <si>
    <t>Proclamation on Declaring a National Emergency Concerning the Novel Coronavirus Disease (COVID-19) Outbreak</t>
  </si>
  <si>
    <t>Type</t>
  </si>
  <si>
    <t>Proclamation</t>
  </si>
  <si>
    <t>FAQ</t>
  </si>
  <si>
    <t xml:space="preserve">2019-Novel Coronavirus (COVID-19) Medicare Provider Enrollment Relief
Frequently Asked Questions (FAQs) </t>
  </si>
  <si>
    <t>Fact Sheet</t>
  </si>
  <si>
    <t>Congress</t>
  </si>
  <si>
    <t>Law</t>
  </si>
  <si>
    <t>Title of Document</t>
  </si>
  <si>
    <t>NARHC</t>
  </si>
  <si>
    <t>Letter</t>
  </si>
  <si>
    <t xml:space="preserve">https://static1.squarespace.com/static/53c5f79de4b0f4932a3942a8/t/5e7f4f8515eff3354cb0a35c/1585401733845/2020+NARHC+CARES+Act+Signed+Into+Law+on+March+26%2C+2020.pdf </t>
  </si>
  <si>
    <t>CARES Act Signed Into Law
RHCs Now Able to Bill Medicare As Distant Site Providers</t>
  </si>
  <si>
    <t>CARES Act - Senate Bill H. R. 748</t>
  </si>
  <si>
    <t>FAQs on Telehealth and HIPAA during the COVID-19 nationwide public health emergency</t>
  </si>
  <si>
    <t>OCR</t>
  </si>
  <si>
    <t xml:space="preserve">https://static1.squarespace.com/static/53c5f79de4b0f4932a3942a8/t/5e80bfe1aff3dd2806e138f1/1585496034086/2020+Telehealth+HIPAA+OCR-Telehealth-FAQs.pdf </t>
  </si>
  <si>
    <t>https://www.cms.gov/files/document/03052020-medicare-covid-19-fact-sheet.pdf</t>
  </si>
  <si>
    <t>Coverage and Payment Related to COVID-19 Medicare</t>
  </si>
  <si>
    <t xml:space="preserve">https://www.cms.gov/Outreach-and-Education/Medicare-Learning-Network-MLN/MLNProducts/Downloads/TelehealthSrvcsfctsht.pdf </t>
  </si>
  <si>
    <t>Telehealth Fact Sheet</t>
  </si>
  <si>
    <t>Medicare Telehealth Frequently Asked Questions (FAQs)</t>
  </si>
  <si>
    <t>Covered Telehealth Services CY 2019 and CY 2020 (ZIP) </t>
  </si>
  <si>
    <t xml:space="preserve">https://www.cms.gov/Medicare/Medicare-General-Information/Telehealth/Telehealth-Codes </t>
  </si>
  <si>
    <t xml:space="preserve">https://www.cms.gov/files/document/se20011.pdf </t>
  </si>
  <si>
    <t>Medicare Fee-for-Service (FFS) Response to the Public Health Emergency on the Coronavirus (COVID-19)</t>
  </si>
  <si>
    <t>Waiver and Telehealth Codes</t>
  </si>
  <si>
    <t xml:space="preserve">https://edit.cms.gov/files/document/medicare-telehealth-frequently-asked-questions-faqs-31720.pdf </t>
  </si>
  <si>
    <t xml:space="preserve">https://www.hhs.gov/hipaa/for-professionals/special-topics/emergency-preparedness/index.html </t>
  </si>
  <si>
    <t xml:space="preserve">https://www.hhs.gov/sites/default/files/hipaa-and-covid-19-limited-hipaa-waiver-bulletin-508.pdf </t>
  </si>
  <si>
    <t>Bulletin</t>
  </si>
  <si>
    <t xml:space="preserve">COVID-19 &amp; HIPAA Bulletin
Limited Waiver of HIPAA Sanctions and Penalties During a Nationwide Public Health Emergency </t>
  </si>
  <si>
    <t>Website</t>
  </si>
  <si>
    <t>https://www.hhs.gov/hipaa/for-professionals/faq/1068/is-hipaa-suspended-during-a-national-or-public-health-emergency/index.html</t>
  </si>
  <si>
    <t>Is the HIPAA Privacy Rule suspended during a national or public health emergency?</t>
  </si>
  <si>
    <t>Emergency Situations: Preparedness, Planning, and Response</t>
  </si>
  <si>
    <t xml:space="preserve">https://www.cms.gov/Center/Provider-Type/Rural-Health-Clinics-Center </t>
  </si>
  <si>
    <t>Rural Health Clinics Center</t>
  </si>
  <si>
    <t>Revisions to the State Operations Manual (SOM) A</t>
  </si>
  <si>
    <t>Transmittal</t>
  </si>
  <si>
    <t>Listing of COVID-19 Documents</t>
  </si>
  <si>
    <t>Healthcare Business Specialists</t>
  </si>
  <si>
    <t xml:space="preserve">www.ruralhealthclinic.com </t>
  </si>
  <si>
    <t>CCHP</t>
  </si>
  <si>
    <t>Telehealth -Current State Laws &amp; Reimbursement Policies</t>
  </si>
  <si>
    <t>2020 Medicare Transmittals</t>
  </si>
  <si>
    <t>Center for Connected Health Policy</t>
  </si>
  <si>
    <t>Palmetto GBA</t>
  </si>
  <si>
    <t xml:space="preserve">COVID-19 Accelerated/Advance Payment Request </t>
  </si>
  <si>
    <t>Form</t>
  </si>
  <si>
    <t>Request for Accelerated Payments Form</t>
  </si>
  <si>
    <t>https://www.cms.gov/files/document/Accelerated-and-Advanced-Payments-Fact-Sheet.pdf</t>
  </si>
  <si>
    <t>Fact Sheet: Expansion of the accelerated payments program for Providers during COVID-19</t>
  </si>
  <si>
    <t>Tool Kit</t>
  </si>
  <si>
    <t>Long-Term Care Nursing Homes Telehealth and Telemedicine Tool Kit</t>
  </si>
  <si>
    <t>Coding</t>
  </si>
  <si>
    <t>AMA</t>
  </si>
  <si>
    <t>Special coding advice during COVID-19 public health emergency</t>
  </si>
  <si>
    <t>AMA quick guide to telemedicine in practice</t>
  </si>
  <si>
    <t>Virtual Communication Services in Rural Health Clinics (RHCs)</t>
  </si>
  <si>
    <t>Module</t>
  </si>
  <si>
    <t>TelemedicineConnect to Specialists and Facilitate Better Access to Care for Your Patients</t>
  </si>
  <si>
    <t xml:space="preserve">https://edhub.ama-assn.org/steps-forward/module/2702689 </t>
  </si>
  <si>
    <t xml:space="preserve">https://www.cms.gov/Medicare/Medicare-Fee-for-Service-Payment/FQHCPPS/Downloads/VCS-FAQs.pdf </t>
  </si>
  <si>
    <t xml:space="preserve">https://www.ama-assn.org/practice-management/digital/ama-quick-guide-telemedicine-practice </t>
  </si>
  <si>
    <t xml:space="preserve">https://www.ama-assn.org/system/files/2020-03/covid-19-coding-advice.pdf </t>
  </si>
  <si>
    <t xml:space="preserve">https://www.cms.gov/files/document/covid-19-nursing-home-telehealth-toolkit.pdf </t>
  </si>
  <si>
    <t xml:space="preserve">https://palmettogba.com/palmetto/Mforms.nsf/files/FN-JJ-A-2005.pdf/$File/FN-JJ-A-2005.pdf?Open&amp; </t>
  </si>
  <si>
    <t xml:space="preserve">https://www.palmettogba.com/Palmetto/Providers.nsf/docsR/JJ%20Part%20A~Browse%20by%20Topic~Overpayments%20and%20Recoupment~COVID-19%20AcceleratedAdvance%20Payment%20Request?open&amp;Expand=1 </t>
  </si>
  <si>
    <t xml:space="preserve">https://www.cchpca.org/ </t>
  </si>
  <si>
    <t xml:space="preserve">https://www.cms.gov/Regulations-and-Guidance/Guidance/Transmittals/2020-Transmittals </t>
  </si>
  <si>
    <t xml:space="preserve">https://www.cchpca.org/telehealth-policy/current-state-laws-and-reimbursement-policies </t>
  </si>
  <si>
    <t xml:space="preserve">https://www.cms.gov/files/document/r200soma.pdf </t>
  </si>
  <si>
    <t>https://vhanhub.com/coronavirus-covid-19-resources/coronavirus-covid-19-resources-practice-operations/telehealth-update/</t>
  </si>
  <si>
    <t>Vanderbilt</t>
  </si>
  <si>
    <t>COVID-19 Resources Telehealth Resources (Tennessee)</t>
  </si>
  <si>
    <t>https://vhanhub.com/wp-content/uploads/2020/03/Telehealth-Quick-Guide.pdf</t>
  </si>
  <si>
    <t>Quick Guide</t>
  </si>
  <si>
    <t>Telehealth Practice Implementation Guide</t>
  </si>
  <si>
    <t>Current emergencies - COVID-19</t>
  </si>
  <si>
    <t>COVID-19 (2019 novel coronavirus) resource center for physicians</t>
  </si>
  <si>
    <t xml:space="preserve">https://www.ama-assn.org/delivering-care/public-health/covid-19-2019-novel-coronavirus-resource-center-physicians </t>
  </si>
  <si>
    <t xml:space="preserve">https://www.cms.gov/About-CMS/Agency-Information/Emergency/EPRO/Current-Emergencies/Current-Emergencies-page </t>
  </si>
  <si>
    <t xml:space="preserve">https://www.uschamber.com/sites/default/files/023595_comm_corona_virus_smallbiz_loan_final.pdf?fbclid=IwAR3FUpfLyUa-tS6-7NN6D8x8AXPRGLTrbfUtRWMZcCPaWs2c3GA7QplW1OU </t>
  </si>
  <si>
    <t>COVID-19 Emergency Loans Small Business Guide and Checklist</t>
  </si>
  <si>
    <t>Chamber of Commerce</t>
  </si>
  <si>
    <t>Checklist</t>
  </si>
  <si>
    <t>Elimination of the GT Modifier for Telehealth Services</t>
  </si>
  <si>
    <t>MLN Matters</t>
  </si>
  <si>
    <t>Medicaid</t>
  </si>
  <si>
    <t>COVID-19 Frequently Asked Questions (FAQs) for State Medicaid and Children’s Health Insurance Program (CHIP) Agencies</t>
  </si>
  <si>
    <t>COVID-19 Telehealth Coding and Billing Practice Management Tips</t>
  </si>
  <si>
    <t>ACP</t>
  </si>
  <si>
    <t>Free Training Courses for Healthcare Professionals and Individuals</t>
  </si>
  <si>
    <t>Relias</t>
  </si>
  <si>
    <t>General Provider Telehealth and Telemedicine Tool Kit</t>
  </si>
  <si>
    <t xml:space="preserve">https://www.cms.gov/files/document/general-telemedicine-toolkit.pdf </t>
  </si>
  <si>
    <t xml:space="preserve">https://www.relias.com/topic/coronavirus </t>
  </si>
  <si>
    <t xml:space="preserve">https://www.acponline.org/practice-resources/business-resources/covid-19-telehealth-coding-and-billing-practice-management-tips </t>
  </si>
  <si>
    <t xml:space="preserve">https://www.medicaid.gov/state-resource-center/downloads/covid-19-faqs.pdf </t>
  </si>
  <si>
    <t xml:space="preserve">https://www.cms.gov/Outreach-and-Education/Medicare-Learning-Network-MLN/MLNMattersArticles/downloads/MM10152.pdf </t>
  </si>
  <si>
    <t>https://healthsectorcouncil.org/wp-content/uploads/2018/08/AHIMA-Telemedicine-Toolkit.pdf</t>
  </si>
  <si>
    <t>AHIMA</t>
  </si>
  <si>
    <t>American Health Information Management Association Telehealth Toolkit</t>
  </si>
  <si>
    <t>AHA</t>
  </si>
  <si>
    <t>Telehealth A Path to Virtual Integrated Care - Amercian Hospital Association</t>
  </si>
  <si>
    <t>Presentation</t>
  </si>
  <si>
    <t>NCTRC</t>
  </si>
  <si>
    <t>National Consortium of Telehealth Resource Centers</t>
  </si>
  <si>
    <t xml:space="preserve">https://www.telehealthresourcecenter.org/ </t>
  </si>
  <si>
    <t xml:space="preserve">https://www.aha.org/system/files/media/file/2019/02/MarketInsights_TeleHealthReport.pdf </t>
  </si>
  <si>
    <t>RHC Relief Options in Recently Signed CARES Legislation</t>
  </si>
  <si>
    <t xml:space="preserve">https://static1.squarespace.com/static/53c5f79de4b0f4932a3942a8/t/5e825d4b7163b847ac68a53d/1585601867859/2020+NARHC+Opportunities+for+RHCs+on+March+30%2C+2020.pdf </t>
  </si>
  <si>
    <t>Number</t>
  </si>
  <si>
    <t>https://www.aafp.org/patient-care/emergency/2019-coronavirus/telehealth.html</t>
  </si>
  <si>
    <t>AAFP</t>
  </si>
  <si>
    <t>Toolbox</t>
  </si>
  <si>
    <t>Using Telehealth to Care for Patients During the COVID-19 Pandemic</t>
  </si>
  <si>
    <t>https://www.oig.hhs.gov/fraud/docs/alertsandbulletins/2020/factsheet-telehealth-2020.pdf</t>
  </si>
  <si>
    <t>OIG</t>
  </si>
  <si>
    <t>HHS OIG Policy Statement on Practitioners That Reduce, Waive Amounts Owed by Beneficiaries for Telehealth Services During the COVID-19 Outbreak</t>
  </si>
  <si>
    <t>https://www.cms.gov/about-cms/emergency-preparedness-response-operations/current-emergencies/coronavirus-waivers</t>
  </si>
  <si>
    <t>http://www.ruralhealthclinic.com/covid19</t>
  </si>
  <si>
    <t>HBS</t>
  </si>
  <si>
    <t>Healthcare Business Specialists COVID-19 website</t>
  </si>
  <si>
    <t>https://www.sbc.senate.gov/public/_cache/files/9/7/97ac840c-28b7-4e49-b872-d30a995d8dae/F2CF1DD78E6D6C8C8C3BF58C6D1DDB2B.small-business-owner-s-guide-to-the-cares-act-final-.pdf</t>
  </si>
  <si>
    <t>The Small Business Owner’s Guide to the CARES Act</t>
  </si>
  <si>
    <t>Senate</t>
  </si>
  <si>
    <t>https://www.sba.gov/funding-programs/loans/paycheck-protection-program-ppp</t>
  </si>
  <si>
    <t>Paycheck Protection Program (PPP)</t>
  </si>
  <si>
    <t>SBA</t>
  </si>
  <si>
    <t>Coronavirus Waivers &amp; Flexibilities</t>
  </si>
  <si>
    <t>Waivers</t>
  </si>
  <si>
    <t>https://www.cms.gov/files/document/covid-final-ifc.pdf?fbclid=IwAR0TYjcu5xyUfdNF03mb9AFBgKZmw82s7iE9cCpZ67jzjAKUdnR8utuLy_4</t>
  </si>
  <si>
    <t>Regulation</t>
  </si>
  <si>
    <t>Medicare and Medicaid Programs; Policy and Regulatory Revisions in Response to the COVID-19 Public Health Emergency (221 pages)</t>
  </si>
  <si>
    <t>https://www.cms.gov/Regulations-and-Guidance/Guidance/Transmittals/2018Downloads/R2118OTN.pdf</t>
  </si>
  <si>
    <t>Communication Technology Based Services and Payment for Rural Health Clinics (RHCs) and Federally Qualified Health Centers (FQHCs) RHCs should bill G0071 with modifier CG</t>
  </si>
  <si>
    <t>https://www.cms.gov/files/document/covid-19-physicians-and-practitioners.pdf</t>
  </si>
  <si>
    <t>Physicians and Other Clinicians: CMS Flexibilities to Fight COVID-19</t>
  </si>
  <si>
    <t>Podcasts</t>
  </si>
  <si>
    <t>Podcast and Transcripts Coronavirus COVID-19 Stakeholder Calls</t>
  </si>
  <si>
    <t>CMS Press Room</t>
  </si>
  <si>
    <t xml:space="preserve">https://www.cms.gov/newsroom </t>
  </si>
  <si>
    <t xml:space="preserve">https://www.cms.gov/Outreach-and-Education/Outreach/OpenDoorForums/PodcastAndTranscripts </t>
  </si>
  <si>
    <t xml:space="preserve">Telehealth Coverage Policies in the time of COVID-19 </t>
  </si>
  <si>
    <t xml:space="preserve">https://www.cchpca.org/resources/covid-19-telehealth-coverage-policies </t>
  </si>
  <si>
    <t>https://www.cchpca.org/sites/default/files/2019-12/CMS%20Telehealth%20Compilation%20Final%20DEC%202019.pdf</t>
  </si>
  <si>
    <t>CMS Telehealth Letter Responses</t>
  </si>
  <si>
    <t>Guidance for Infection Control and Prevention of Coronavirus Disease (COVID19) in Outpatient Settings: FAQs and Considerations</t>
  </si>
  <si>
    <t xml:space="preserve">file:///D:/DropBox/HBS%20Dropbox/Mark%20Lynn/2020%20CMS%20State%20Operations%20Memo%20QSO-20-22-%20ASC,%20CORF,%20CMHC,%20OPT,%20RHC_FQHCs%20on%20March%2030,%202020.pdf </t>
  </si>
  <si>
    <t>Memorandum</t>
  </si>
  <si>
    <t>Topic</t>
  </si>
  <si>
    <t>Financial</t>
  </si>
  <si>
    <t>Telehealth</t>
  </si>
  <si>
    <t>Laws &amp; Regulation</t>
  </si>
  <si>
    <t>Resources</t>
  </si>
  <si>
    <t>Emergency Preparedness</t>
  </si>
  <si>
    <t>Billing &amp; Coding</t>
  </si>
  <si>
    <t>All Medicare Advantage Organizations, Part D Sponsors, and Medicare-Medicaid Plans</t>
  </si>
  <si>
    <t xml:space="preserve">https://www.cms.gov/files/document/hpms-memo-covid-information-plans.pdf </t>
  </si>
  <si>
    <t>HBS Notes from NARHC Webinar</t>
  </si>
  <si>
    <t xml:space="preserve">https://static1.squarespace.com/static/53c5f79de4b0f4932a3942a8/t/5e89dab59b6208253a6b4941/1586092725525/2020+Notes+form+the+NARHC+Webinar+on+April+3%2C+2020.pdf </t>
  </si>
  <si>
    <t>Enrollment</t>
  </si>
  <si>
    <t>Updated: 2019-Novel Coronavirus (COVID-19) Medicare Provider Enrollment Relief Frequently Asked Questions (FAQs)</t>
  </si>
  <si>
    <t>Start Here</t>
  </si>
  <si>
    <t>Medicare Claims Processing Manual Chapter 12 - Physicians/Nonphysician Practitioners</t>
  </si>
  <si>
    <t>Manual</t>
  </si>
  <si>
    <t>https://www.covid19.polsinelli.com/telehealth</t>
  </si>
  <si>
    <t>Polsinelli</t>
  </si>
  <si>
    <t>Polsinelli map of Out of State Licensure rules for Telehealth</t>
  </si>
  <si>
    <t>https://www.phe.gov/Preparedness/legal/Pages/1135-waivers.aspx</t>
  </si>
  <si>
    <t>1135 Waivers</t>
  </si>
  <si>
    <t>HHS</t>
  </si>
  <si>
    <t xml:space="preserve">https://community.hcca-info.org/HigherLogic/System/DownloadDocumentFile.ashx?DocumentFileKey=55b88393-7071-48c0-9480-429ac6880e9f </t>
  </si>
  <si>
    <t>https://www.cms.gov/Outreach-and-Education/Medicare-Learning-Network-MLN/MLNProducts/Downloads/837I-FormCMS-1450-ICN006926.pdf</t>
  </si>
  <si>
    <t>Medicare Billing Form CMS-1450 and the 837 Institutional</t>
  </si>
  <si>
    <t>https://www.careinnovations.org/resources/telehealth-and-telephone-visits-in-the-time-of-covid-19-sample-fqhc-workflows/</t>
  </si>
  <si>
    <t>https://www.youtube.com/watch?v=bdb9NKtybzo&amp;feature=youtu.be</t>
  </si>
  <si>
    <t>Webinar</t>
  </si>
  <si>
    <t>Medicare Coverage and Payment of Virtual Services</t>
  </si>
  <si>
    <t>https://www.bmj.com/content/bmj/368/bmj.m1182/F1.large.jpg</t>
  </si>
  <si>
    <t>https://www.youtube.com/watch?v=jRpXYsy0Gu0</t>
  </si>
  <si>
    <t>CCHP provides an overview of State actions in addressing COVID-19</t>
  </si>
  <si>
    <t>BMJ</t>
  </si>
  <si>
    <t>Flowchart</t>
  </si>
  <si>
    <t>The BMJ Group Visual Flowchart</t>
  </si>
  <si>
    <t>https://www.hklaw.com/en/insights/publications/2020/04/the-federal-communications-commission-fcc-covid19-telehealth-program</t>
  </si>
  <si>
    <t>The Federal Communications Commission (FCC) COVID-19 Telehealth Program - $200 Million</t>
  </si>
  <si>
    <t>Holland &amp; Knight</t>
  </si>
  <si>
    <t>Article</t>
  </si>
  <si>
    <t>https://www.cms.gov/outreach-and-educationoutreachffsprovpartprogprovider-partnership-email-archive/2020-04-07-mlnc-se</t>
  </si>
  <si>
    <t>MLN Connects - CS Modifier Announced</t>
  </si>
  <si>
    <t>https://www.cms.gov/files/document/summary-covid-19-emergency-declaration-waivers.pdf?fbclid=IwAR27qkL7__Bs_gk9T6U-ks7sl97ZPpkwvW1dDaK3-eU7q03LW59aCT_NEQU</t>
  </si>
  <si>
    <t>COVID-19 Emergency Declaration BlanketWaivers for Health Care Providers effective 3/1/2020</t>
  </si>
  <si>
    <t>https://www.hhs.gov/provider-relief/index.html?fbclid=IwAR2-7csIysC1sYu2ptWGGkREJgqLvfPobdB4mAE28NtnIEhzVv5CcamP1DY</t>
  </si>
  <si>
    <t>Cares Act Relief Funds -Immediate infusion of $30 billion into healthcare system</t>
  </si>
  <si>
    <t>Provider Relief Fund</t>
  </si>
  <si>
    <t>https://youtu.be/K6bEARXZ_bg</t>
  </si>
  <si>
    <t>Provider Relief Fund Pop Up Webinar on payment to RHCs</t>
  </si>
  <si>
    <t>https://www.web.narhc.org/News/28310/COVID-19-Updates?fbclid=IwAR2dthpE2r0WUxG9Lnzn8AmQu47cUvKD1iqTC0m4Va0PW98cnKqAtv3iK0E</t>
  </si>
  <si>
    <t>Update</t>
  </si>
  <si>
    <t>Direct Deposits, Supervision Relaxation, Staffing Requirements Changed, and Modifier CS!</t>
  </si>
  <si>
    <t>https://www.surveymonkey.com/r/RHCsCovid-19</t>
  </si>
  <si>
    <t>NARHC Survey for Rural Health Clinics</t>
  </si>
  <si>
    <t>Survey</t>
  </si>
  <si>
    <t>Telehealth and Telephone Visits in the Time of COVID-19: FQHC Workflows and Guides</t>
  </si>
  <si>
    <t>CCI</t>
  </si>
  <si>
    <t>Workflows</t>
  </si>
  <si>
    <t>https://ucaoa-noah.informz.net/informzdataservice/onlineversion/ind/bWFpbGluZ2luc3RhbmNlaWQ9OTI2MTE0MCZzdWJzY3JpYmVyaWQ9MTEzNTY1NTE5Mg==</t>
  </si>
  <si>
    <t>UCA</t>
  </si>
  <si>
    <t>Press Release</t>
  </si>
  <si>
    <t>HHS Announces First Distribution of Relief Funds to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</si>
</sst>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numFmts>
  <fonts count="15" x14ac:knownFonts="1">
    <font>
      <sz val="11"/>
      <color theme="3" tint="-0.499984740745262"/>
      <name val="Franklin Gothic Book"/>
      <family val="2"/>
      <scheme val="minor"/>
    </font>
    <font>
      <sz val="11"/>
      <color theme="1"/>
      <name val="Franklin Gothic Book"/>
      <family val="2"/>
      <scheme val="minor"/>
    </font>
    <font>
      <sz val="11"/>
      <color theme="1"/>
      <name val="Franklin Gothic Book"/>
      <family val="2"/>
      <scheme val="minor"/>
    </font>
    <font>
      <b/>
      <sz val="13"/>
      <color theme="3"/>
      <name val="Franklin Gothic Book"/>
      <family val="2"/>
      <scheme val="minor"/>
    </font>
    <font>
      <sz val="11"/>
      <color theme="0"/>
      <name val="Franklin Gothic Book"/>
      <family val="2"/>
      <scheme val="minor"/>
    </font>
    <font>
      <b/>
      <sz val="14"/>
      <color theme="3"/>
      <name val="Franklin Gothic Medium"/>
      <family val="2"/>
      <scheme val="major"/>
    </font>
    <font>
      <b/>
      <sz val="11"/>
      <color theme="3"/>
      <name val="Franklin Gothic Book"/>
      <family val="2"/>
      <scheme val="minor"/>
    </font>
    <font>
      <i/>
      <sz val="11"/>
      <color rgb="FF7F7F7F"/>
      <name val="Franklin Gothic Book"/>
      <family val="2"/>
      <scheme val="minor"/>
    </font>
    <font>
      <i/>
      <sz val="11"/>
      <color theme="1"/>
      <name val="Franklin Gothic Book"/>
      <family val="2"/>
      <scheme val="minor"/>
    </font>
    <font>
      <u/>
      <sz val="11"/>
      <color theme="10"/>
      <name val="Franklin Gothic Book"/>
      <family val="2"/>
      <scheme val="minor"/>
    </font>
    <font>
      <b/>
      <sz val="11"/>
      <color theme="3" tint="-0.499984740745262"/>
      <name val="Franklin Gothic Book"/>
      <family val="2"/>
      <scheme val="minor"/>
    </font>
    <font>
      <b/>
      <sz val="11"/>
      <color theme="3" tint="-0.24994659260841701"/>
      <name val="Franklin Gothic Book"/>
      <family val="2"/>
      <scheme val="minor"/>
    </font>
    <font>
      <u/>
      <sz val="11"/>
      <color rgb="FF0070C0"/>
      <name val="Franklin Gothic Book"/>
      <family val="2"/>
      <scheme val="minor"/>
    </font>
    <font>
      <sz val="11"/>
      <color rgb="FF0070C0"/>
      <name val="Franklin Gothic Book"/>
      <family val="2"/>
      <scheme val="minor"/>
    </font>
    <font>
      <b/>
      <u/>
      <sz val="11"/>
      <color rgb="FF0070C0"/>
      <name val="Franklin Gothic Book"/>
      <family val="2"/>
      <scheme val="minor"/>
    </font>
  </fonts>
  <fills count="2">
    <fill>
      <patternFill patternType="none"/>
    </fill>
    <fill>
      <patternFill patternType="gray125"/>
    </fill>
  </fills>
  <borders count="2">
    <border>
      <left/>
      <right/>
      <top/>
      <bottom/>
      <diagonal/>
    </border>
    <border>
      <left/>
      <right/>
      <top style="thin">
        <color theme="3"/>
      </top>
      <bottom style="thin">
        <color theme="3"/>
      </bottom>
      <diagonal/>
    </border>
  </borders>
  <cellStyleXfs count="7">
    <xf numFmtId="0" fontId="0" fillId="0" borderId="0">
      <alignment vertical="center" wrapText="1"/>
    </xf>
    <xf numFmtId="14" fontId="2" fillId="0" borderId="0" applyFont="0" applyFill="0" applyBorder="0">
      <alignment horizontal="center" vertical="center" wrapText="1"/>
    </xf>
    <xf numFmtId="0" fontId="5" fillId="0" borderId="0" applyNumberFormat="0" applyFill="0" applyProtection="0"/>
    <xf numFmtId="0" fontId="3" fillId="0" borderId="0" applyNumberFormat="0" applyFill="0" applyAlignment="0" applyProtection="0"/>
    <xf numFmtId="0" fontId="4" fillId="0" borderId="0">
      <alignment vertical="center"/>
    </xf>
    <xf numFmtId="0" fontId="7" fillId="0" borderId="0" applyNumberFormat="0" applyFill="0" applyBorder="0" applyAlignment="0" applyProtection="0"/>
    <xf numFmtId="0" fontId="9" fillId="0" borderId="0" applyNumberFormat="0" applyFill="0" applyBorder="0" applyAlignment="0" applyProtection="0">
      <alignment vertical="center" wrapText="1"/>
    </xf>
  </cellStyleXfs>
  <cellXfs count="28">
    <xf numFmtId="0" fontId="0" fillId="0" borderId="0" xfId="0">
      <alignment vertical="center" wrapText="1"/>
    </xf>
    <xf numFmtId="0" fontId="0" fillId="0" borderId="0" xfId="0" applyFont="1" applyFill="1" applyBorder="1" applyAlignment="1">
      <alignment wrapText="1"/>
    </xf>
    <xf numFmtId="0" fontId="0" fillId="0" borderId="0" xfId="0" applyFill="1">
      <alignment vertical="center" wrapText="1"/>
    </xf>
    <xf numFmtId="14" fontId="0" fillId="0" borderId="0" xfId="0" applyNumberFormat="1" applyFont="1" applyFill="1" applyBorder="1" applyAlignment="1">
      <alignment wrapText="1"/>
    </xf>
    <xf numFmtId="0" fontId="5" fillId="0" borderId="0" xfId="2"/>
    <xf numFmtId="0" fontId="0" fillId="0" borderId="0" xfId="0" applyAlignment="1"/>
    <xf numFmtId="0" fontId="5" fillId="0" borderId="0" xfId="2" applyAlignment="1">
      <alignment vertical="center"/>
    </xf>
    <xf numFmtId="0" fontId="3" fillId="0" borderId="0" xfId="3" applyAlignment="1"/>
    <xf numFmtId="14" fontId="0" fillId="0" borderId="0" xfId="1" applyFont="1">
      <alignment horizontal="center" vertical="center" wrapText="1"/>
    </xf>
    <xf numFmtId="0" fontId="4" fillId="0" borderId="0" xfId="4">
      <alignment vertical="center"/>
    </xf>
    <xf numFmtId="0" fontId="6" fillId="0" borderId="0" xfId="0" applyFont="1" applyAlignment="1">
      <alignment horizontal="center" vertical="center" wrapText="1"/>
    </xf>
    <xf numFmtId="0" fontId="0" fillId="0" borderId="0" xfId="0" applyNumberFormat="1">
      <alignment vertical="center" wrapText="1"/>
    </xf>
    <xf numFmtId="164" fontId="1" fillId="0" borderId="0" xfId="4" applyNumberFormat="1" applyFont="1">
      <alignment vertical="center"/>
    </xf>
    <xf numFmtId="164" fontId="1" fillId="0" borderId="0" xfId="4" applyNumberFormat="1" applyFont="1" applyAlignment="1">
      <alignment vertical="center" wrapText="1"/>
    </xf>
    <xf numFmtId="0" fontId="9" fillId="0" borderId="0" xfId="6">
      <alignment vertical="center" wrapText="1"/>
    </xf>
    <xf numFmtId="0" fontId="0" fillId="0" borderId="0" xfId="0" applyAlignment="1">
      <alignment horizontal="center" vertical="center" wrapText="1"/>
    </xf>
    <xf numFmtId="14"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Alignment="1">
      <alignment horizontal="center" vertical="center" wrapText="1"/>
    </xf>
    <xf numFmtId="0" fontId="12" fillId="0" borderId="0" xfId="6" applyFont="1">
      <alignment vertical="center" wrapText="1"/>
    </xf>
    <xf numFmtId="0" fontId="12" fillId="0" borderId="0" xfId="6" applyFont="1" applyFill="1">
      <alignment vertical="center" wrapText="1"/>
    </xf>
    <xf numFmtId="0" fontId="13" fillId="0" borderId="0" xfId="0" applyFont="1" applyFill="1">
      <alignment vertical="center" wrapText="1"/>
    </xf>
    <xf numFmtId="14" fontId="11" fillId="0" borderId="1" xfId="0" applyNumberFormat="1" applyFont="1" applyBorder="1" applyAlignment="1">
      <alignment horizontal="center" wrapText="1"/>
    </xf>
    <xf numFmtId="0" fontId="10" fillId="0" borderId="0" xfId="0" applyFont="1">
      <alignment vertical="center" wrapText="1"/>
    </xf>
    <xf numFmtId="0" fontId="14" fillId="0" borderId="0" xfId="6" applyFont="1">
      <alignment vertical="center" wrapText="1"/>
    </xf>
    <xf numFmtId="0" fontId="0" fillId="0" borderId="0" xfId="0" applyFill="1" applyAlignment="1">
      <alignment horizontal="center" vertical="center" wrapText="1"/>
    </xf>
    <xf numFmtId="0" fontId="9" fillId="0" borderId="0" xfId="6" applyFill="1">
      <alignment vertical="center" wrapText="1"/>
    </xf>
    <xf numFmtId="0" fontId="8" fillId="0" borderId="0" xfId="5" applyFont="1" applyAlignment="1">
      <alignment vertical="center" wrapText="1"/>
    </xf>
  </cellXfs>
  <cellStyles count="7">
    <cellStyle name="Date" xfId="1" xr:uid="{7709A2AB-1F94-40BB-B7B0-545EB944CA17}"/>
    <cellStyle name="Explanatory Text" xfId="5" builtinId="53"/>
    <cellStyle name="Heading 1" xfId="2" builtinId="16" customBuiltin="1"/>
    <cellStyle name="Heading 2" xfId="3" builtinId="17" customBuiltin="1"/>
    <cellStyle name="Hyperlink" xfId="6" builtinId="8"/>
    <cellStyle name="Normal" xfId="0" builtinId="0" customBuiltin="1"/>
    <cellStyle name="zHiddenText" xfId="4" xr:uid="{24A838A5-7F75-4A41-8939-6DE7681A9AA5}"/>
  </cellStyles>
  <dxfs count="12">
    <dxf>
      <font>
        <color rgb="FF7F7F7F"/>
      </font>
    </dxf>
    <dxf>
      <numFmt numFmtId="0" formatCode="General"/>
    </dxf>
    <dxf>
      <numFmt numFmtId="0" formatCode="General"/>
    </dxf>
    <dxf>
      <fill>
        <patternFill patternType="none">
          <fgColor indexed="64"/>
          <bgColor indexed="65"/>
        </patternFill>
      </fill>
    </dxf>
    <dxf>
      <font>
        <b/>
      </font>
      <alignment horizontal="center" textRotation="0" wrapText="1" indent="0" justifyLastLine="0" shrinkToFit="0" readingOrder="0"/>
    </dxf>
    <dxf>
      <fill>
        <patternFill patternType="solid">
          <fgColor theme="8" tint="0.79995117038483843"/>
          <bgColor theme="3" tint="0.79998168889431442"/>
        </patternFill>
      </fill>
    </dxf>
    <dxf>
      <fill>
        <patternFill patternType="solid">
          <fgColor theme="8" tint="0.79995117038483843"/>
          <bgColor theme="3" tint="0.79998168889431442"/>
        </patternFill>
      </fill>
    </dxf>
    <dxf>
      <font>
        <color theme="3" tint="-0.24994659260841701"/>
      </font>
    </dxf>
    <dxf>
      <font>
        <color theme="3" tint="-0.24994659260841701"/>
      </font>
    </dxf>
    <dxf>
      <font>
        <color theme="3" tint="-0.24994659260841701"/>
      </font>
      <border>
        <top style="thin">
          <color theme="3"/>
        </top>
      </border>
    </dxf>
    <dxf>
      <font>
        <color theme="3" tint="-0.24994659260841701"/>
      </font>
      <border>
        <bottom style="thin">
          <color theme="3"/>
        </bottom>
      </border>
    </dxf>
    <dxf>
      <font>
        <color theme="3" tint="-0.24994659260841701"/>
      </font>
      <border>
        <top style="thin">
          <color theme="3"/>
        </top>
        <bottom style="thin">
          <color theme="3"/>
        </bottom>
      </border>
    </dxf>
  </dxfs>
  <tableStyles count="1" defaultTableStyle="Infographic Timeline table style" defaultPivotStyle="PivotStyleLight16">
    <tableStyle name="Infographic Timeline table style" pivot="0" count="7" xr9:uid="{4C02C327-611F-4807-8E1E-9D2D64C35FD4}">
      <tableStyleElement type="wholeTable" dxfId="11"/>
      <tableStyleElement type="headerRow" dxfId="10"/>
      <tableStyleElement type="totalRow" dxfId="9"/>
      <tableStyleElement type="firstColumn" dxfId="8"/>
      <tableStyleElement type="lastColumn" dxfId="7"/>
      <tableStyleElement type="firstRowStripe" dxfId="6"/>
      <tableStyleElement type="firstColumnStripe" dxfId="5"/>
    </tableStyle>
  </tableStyles>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106913</xdr:colOff>
      <xdr:row>0</xdr:row>
      <xdr:rowOff>145791</xdr:rowOff>
    </xdr:from>
    <xdr:to>
      <xdr:col>6</xdr:col>
      <xdr:colOff>2096277</xdr:colOff>
      <xdr:row>4</xdr:row>
      <xdr:rowOff>81254</xdr:rowOff>
    </xdr:to>
    <xdr:grpSp>
      <xdr:nvGrpSpPr>
        <xdr:cNvPr id="117" name="Group 116"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699EFCB9-AF13-4A25-AA3F-AC710F9953E6}"/>
            </a:ext>
          </a:extLst>
        </xdr:cNvPr>
        <xdr:cNvGrpSpPr/>
      </xdr:nvGrpSpPr>
      <xdr:grpSpPr>
        <a:xfrm>
          <a:off x="341863" y="145791"/>
          <a:ext cx="9799864" cy="6539463"/>
          <a:chOff x="349898" y="349898"/>
          <a:chExt cx="10114772" cy="6564085"/>
        </a:xfrm>
      </xdr:grpSpPr>
      <xdr:grpSp>
        <xdr:nvGrpSpPr>
          <xdr:cNvPr id="109" name="Group 108"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F54B38D2-0536-40C7-AE68-CF4EA8C1920C}"/>
              </a:ext>
            </a:extLst>
          </xdr:cNvPr>
          <xdr:cNvGrpSpPr/>
        </xdr:nvGrpSpPr>
        <xdr:grpSpPr>
          <a:xfrm>
            <a:off x="349898" y="349898"/>
            <a:ext cx="10114772" cy="6564085"/>
            <a:chOff x="349898" y="349898"/>
            <a:chExt cx="10114772" cy="6564085"/>
          </a:xfrm>
        </xdr:grpSpPr>
        <xdr:grpSp>
          <xdr:nvGrpSpPr>
            <xdr:cNvPr id="101" name="Group 100"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98A13FF1-578F-493F-A217-7B9AAD4B2602}"/>
                </a:ext>
              </a:extLst>
            </xdr:cNvPr>
            <xdr:cNvGrpSpPr/>
          </xdr:nvGrpSpPr>
          <xdr:grpSpPr>
            <a:xfrm>
              <a:off x="349898" y="349898"/>
              <a:ext cx="10114772" cy="6564085"/>
              <a:chOff x="349898" y="349898"/>
              <a:chExt cx="10114772" cy="6564085"/>
            </a:xfrm>
          </xdr:grpSpPr>
          <xdr:grpSp>
            <xdr:nvGrpSpPr>
              <xdr:cNvPr id="41" name="Group 40" descr="Roadmap shape with arrow head showing flow from left to right and top to bottom, with the arrow in the bottom right">
                <a:extLst>
                  <a:ext uri="{FF2B5EF4-FFF2-40B4-BE49-F238E27FC236}">
                    <a16:creationId xmlns:a16="http://schemas.microsoft.com/office/drawing/2014/main" id="{16763858-5DA2-4F91-8406-D66F5DC27D39}"/>
                  </a:ext>
                </a:extLst>
              </xdr:cNvPr>
              <xdr:cNvGrpSpPr/>
            </xdr:nvGrpSpPr>
            <xdr:grpSpPr>
              <a:xfrm>
                <a:off x="349898" y="349898"/>
                <a:ext cx="9602751" cy="6356480"/>
                <a:chOff x="349898" y="349898"/>
                <a:chExt cx="9602751" cy="6356480"/>
              </a:xfrm>
            </xdr:grpSpPr>
            <xdr:sp macro="" textlink="">
              <xdr:nvSpPr>
                <xdr:cNvPr id="13" name="Rectangle 12" descr="Curvy line">
                  <a:extLst>
                    <a:ext uri="{FF2B5EF4-FFF2-40B4-BE49-F238E27FC236}">
                      <a16:creationId xmlns:a16="http://schemas.microsoft.com/office/drawing/2014/main" id="{65BDB798-9989-41F6-ADC7-8A1EBFAA6BCA}"/>
                    </a:ext>
                  </a:extLst>
                </xdr:cNvPr>
                <xdr:cNvSpPr/>
              </xdr:nvSpPr>
              <xdr:spPr>
                <a:xfrm>
                  <a:off x="349898" y="349898"/>
                  <a:ext cx="8178985" cy="6356480"/>
                </a:xfrm>
                <a:custGeom>
                  <a:avLst/>
                  <a:gdLst>
                    <a:gd name="connsiteX0" fmla="*/ 0 w 685800"/>
                    <a:gd name="connsiteY0" fmla="*/ 0 h 3781425"/>
                    <a:gd name="connsiteX1" fmla="*/ 685800 w 685800"/>
                    <a:gd name="connsiteY1" fmla="*/ 0 h 3781425"/>
                    <a:gd name="connsiteX2" fmla="*/ 685800 w 685800"/>
                    <a:gd name="connsiteY2" fmla="*/ 3781425 h 3781425"/>
                    <a:gd name="connsiteX3" fmla="*/ 0 w 685800"/>
                    <a:gd name="connsiteY3" fmla="*/ 3781425 h 3781425"/>
                    <a:gd name="connsiteX4" fmla="*/ 0 w 685800"/>
                    <a:gd name="connsiteY4" fmla="*/ 0 h 3781425"/>
                    <a:gd name="connsiteX0" fmla="*/ 0 w 705125"/>
                    <a:gd name="connsiteY0" fmla="*/ 0 h 3781425"/>
                    <a:gd name="connsiteX1" fmla="*/ 685800 w 705125"/>
                    <a:gd name="connsiteY1" fmla="*/ 0 h 3781425"/>
                    <a:gd name="connsiteX2" fmla="*/ 704850 w 705125"/>
                    <a:gd name="connsiteY2" fmla="*/ 809625 h 3781425"/>
                    <a:gd name="connsiteX3" fmla="*/ 685800 w 705125"/>
                    <a:gd name="connsiteY3" fmla="*/ 3781425 h 3781425"/>
                    <a:gd name="connsiteX4" fmla="*/ 0 w 705125"/>
                    <a:gd name="connsiteY4" fmla="*/ 3781425 h 3781425"/>
                    <a:gd name="connsiteX5" fmla="*/ 0 w 705125"/>
                    <a:gd name="connsiteY5" fmla="*/ 0 h 3781425"/>
                    <a:gd name="connsiteX0" fmla="*/ 104775 w 809900"/>
                    <a:gd name="connsiteY0" fmla="*/ 0 h 3781425"/>
                    <a:gd name="connsiteX1" fmla="*/ 790575 w 809900"/>
                    <a:gd name="connsiteY1" fmla="*/ 0 h 3781425"/>
                    <a:gd name="connsiteX2" fmla="*/ 809625 w 809900"/>
                    <a:gd name="connsiteY2" fmla="*/ 809625 h 3781425"/>
                    <a:gd name="connsiteX3" fmla="*/ 790575 w 809900"/>
                    <a:gd name="connsiteY3" fmla="*/ 3781425 h 3781425"/>
                    <a:gd name="connsiteX4" fmla="*/ 104775 w 809900"/>
                    <a:gd name="connsiteY4" fmla="*/ 3781425 h 3781425"/>
                    <a:gd name="connsiteX5" fmla="*/ 0 w 809900"/>
                    <a:gd name="connsiteY5" fmla="*/ 809625 h 3781425"/>
                    <a:gd name="connsiteX6" fmla="*/ 104775 w 809900"/>
                    <a:gd name="connsiteY6" fmla="*/ 0 h 3781425"/>
                    <a:gd name="connsiteX0" fmla="*/ 104775 w 866775"/>
                    <a:gd name="connsiteY0" fmla="*/ 0 h 3781425"/>
                    <a:gd name="connsiteX1" fmla="*/ 790575 w 866775"/>
                    <a:gd name="connsiteY1" fmla="*/ 0 h 3781425"/>
                    <a:gd name="connsiteX2" fmla="*/ 809625 w 866775"/>
                    <a:gd name="connsiteY2" fmla="*/ 809625 h 3781425"/>
                    <a:gd name="connsiteX3" fmla="*/ 866775 w 866775"/>
                    <a:gd name="connsiteY3" fmla="*/ 2171700 h 3781425"/>
                    <a:gd name="connsiteX4" fmla="*/ 790575 w 866775"/>
                    <a:gd name="connsiteY4" fmla="*/ 3781425 h 3781425"/>
                    <a:gd name="connsiteX5" fmla="*/ 104775 w 866775"/>
                    <a:gd name="connsiteY5" fmla="*/ 3781425 h 3781425"/>
                    <a:gd name="connsiteX6" fmla="*/ 0 w 866775"/>
                    <a:gd name="connsiteY6" fmla="*/ 809625 h 3781425"/>
                    <a:gd name="connsiteX7" fmla="*/ 104775 w 866775"/>
                    <a:gd name="connsiteY7" fmla="*/ 0 h 3781425"/>
                    <a:gd name="connsiteX0" fmla="*/ 107604 w 869604"/>
                    <a:gd name="connsiteY0" fmla="*/ 0 h 3781425"/>
                    <a:gd name="connsiteX1" fmla="*/ 793404 w 869604"/>
                    <a:gd name="connsiteY1" fmla="*/ 0 h 3781425"/>
                    <a:gd name="connsiteX2" fmla="*/ 812454 w 869604"/>
                    <a:gd name="connsiteY2" fmla="*/ 809625 h 3781425"/>
                    <a:gd name="connsiteX3" fmla="*/ 869604 w 869604"/>
                    <a:gd name="connsiteY3" fmla="*/ 2171700 h 3781425"/>
                    <a:gd name="connsiteX4" fmla="*/ 793404 w 869604"/>
                    <a:gd name="connsiteY4" fmla="*/ 3781425 h 3781425"/>
                    <a:gd name="connsiteX5" fmla="*/ 107604 w 869604"/>
                    <a:gd name="connsiteY5" fmla="*/ 3781425 h 3781425"/>
                    <a:gd name="connsiteX6" fmla="*/ 21879 w 869604"/>
                    <a:gd name="connsiteY6" fmla="*/ 2219325 h 3781425"/>
                    <a:gd name="connsiteX7" fmla="*/ 2829 w 869604"/>
                    <a:gd name="connsiteY7" fmla="*/ 809625 h 3781425"/>
                    <a:gd name="connsiteX8" fmla="*/ 107604 w 869604"/>
                    <a:gd name="connsiteY8" fmla="*/ 0 h 3781425"/>
                    <a:gd name="connsiteX0" fmla="*/ 107604 w 2222159"/>
                    <a:gd name="connsiteY0" fmla="*/ 0 h 3781425"/>
                    <a:gd name="connsiteX1" fmla="*/ 793404 w 2222159"/>
                    <a:gd name="connsiteY1" fmla="*/ 0 h 3781425"/>
                    <a:gd name="connsiteX2" fmla="*/ 2222154 w 2222159"/>
                    <a:gd name="connsiteY2" fmla="*/ 1009650 h 3781425"/>
                    <a:gd name="connsiteX3" fmla="*/ 869604 w 2222159"/>
                    <a:gd name="connsiteY3" fmla="*/ 2171700 h 3781425"/>
                    <a:gd name="connsiteX4" fmla="*/ 793404 w 2222159"/>
                    <a:gd name="connsiteY4" fmla="*/ 3781425 h 3781425"/>
                    <a:gd name="connsiteX5" fmla="*/ 107604 w 2222159"/>
                    <a:gd name="connsiteY5" fmla="*/ 3781425 h 3781425"/>
                    <a:gd name="connsiteX6" fmla="*/ 21879 w 2222159"/>
                    <a:gd name="connsiteY6" fmla="*/ 2219325 h 3781425"/>
                    <a:gd name="connsiteX7" fmla="*/ 2829 w 2222159"/>
                    <a:gd name="connsiteY7" fmla="*/ 809625 h 3781425"/>
                    <a:gd name="connsiteX8" fmla="*/ 107604 w 2222159"/>
                    <a:gd name="connsiteY8" fmla="*/ 0 h 3781425"/>
                    <a:gd name="connsiteX0" fmla="*/ 85837 w 2200392"/>
                    <a:gd name="connsiteY0" fmla="*/ 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85837 w 2200392"/>
                    <a:gd name="connsiteY8" fmla="*/ 0 h 3781425"/>
                    <a:gd name="connsiteX0" fmla="*/ 266812 w 2200392"/>
                    <a:gd name="connsiteY0" fmla="*/ 80010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266812 w 2200392"/>
                    <a:gd name="connsiteY8" fmla="*/ 800100 h 3781425"/>
                    <a:gd name="connsiteX0" fmla="*/ 266812 w 2200392"/>
                    <a:gd name="connsiteY0" fmla="*/ 657225 h 3638550"/>
                    <a:gd name="connsiteX1" fmla="*/ 704962 w 2200392"/>
                    <a:gd name="connsiteY1" fmla="*/ 0 h 3638550"/>
                    <a:gd name="connsiteX2" fmla="*/ 2200387 w 2200392"/>
                    <a:gd name="connsiteY2" fmla="*/ 866775 h 3638550"/>
                    <a:gd name="connsiteX3" fmla="*/ 847837 w 2200392"/>
                    <a:gd name="connsiteY3" fmla="*/ 2028825 h 3638550"/>
                    <a:gd name="connsiteX4" fmla="*/ 771637 w 2200392"/>
                    <a:gd name="connsiteY4" fmla="*/ 3638550 h 3638550"/>
                    <a:gd name="connsiteX5" fmla="*/ 85837 w 2200392"/>
                    <a:gd name="connsiteY5" fmla="*/ 3638550 h 3638550"/>
                    <a:gd name="connsiteX6" fmla="*/ 112 w 2200392"/>
                    <a:gd name="connsiteY6" fmla="*/ 2076450 h 3638550"/>
                    <a:gd name="connsiteX7" fmla="*/ 2038462 w 2200392"/>
                    <a:gd name="connsiteY7" fmla="*/ 857250 h 3638550"/>
                    <a:gd name="connsiteX8" fmla="*/ 266812 w 2200392"/>
                    <a:gd name="connsiteY8" fmla="*/ 657225 h 3638550"/>
                    <a:gd name="connsiteX0" fmla="*/ 266812 w 2200392"/>
                    <a:gd name="connsiteY0" fmla="*/ 590550 h 3571875"/>
                    <a:gd name="connsiteX1" fmla="*/ 704962 w 2200392"/>
                    <a:gd name="connsiteY1" fmla="*/ 0 h 3571875"/>
                    <a:gd name="connsiteX2" fmla="*/ 2200387 w 2200392"/>
                    <a:gd name="connsiteY2" fmla="*/ 800100 h 3571875"/>
                    <a:gd name="connsiteX3" fmla="*/ 847837 w 2200392"/>
                    <a:gd name="connsiteY3" fmla="*/ 1962150 h 3571875"/>
                    <a:gd name="connsiteX4" fmla="*/ 771637 w 2200392"/>
                    <a:gd name="connsiteY4" fmla="*/ 3571875 h 3571875"/>
                    <a:gd name="connsiteX5" fmla="*/ 85837 w 2200392"/>
                    <a:gd name="connsiteY5" fmla="*/ 3571875 h 3571875"/>
                    <a:gd name="connsiteX6" fmla="*/ 112 w 2200392"/>
                    <a:gd name="connsiteY6" fmla="*/ 2009775 h 3571875"/>
                    <a:gd name="connsiteX7" fmla="*/ 2038462 w 2200392"/>
                    <a:gd name="connsiteY7" fmla="*/ 790575 h 3571875"/>
                    <a:gd name="connsiteX8" fmla="*/ 266812 w 2200392"/>
                    <a:gd name="connsiteY8" fmla="*/ 590550 h 3571875"/>
                    <a:gd name="connsiteX0" fmla="*/ 266812 w 2200393"/>
                    <a:gd name="connsiteY0" fmla="*/ 590550 h 3571875"/>
                    <a:gd name="connsiteX1" fmla="*/ 704962 w 2200393"/>
                    <a:gd name="connsiteY1" fmla="*/ 0 h 3571875"/>
                    <a:gd name="connsiteX2" fmla="*/ 2200387 w 2200393"/>
                    <a:gd name="connsiteY2" fmla="*/ 800100 h 3571875"/>
                    <a:gd name="connsiteX3" fmla="*/ 847837 w 2200393"/>
                    <a:gd name="connsiteY3" fmla="*/ 1962150 h 3571875"/>
                    <a:gd name="connsiteX4" fmla="*/ 771637 w 2200393"/>
                    <a:gd name="connsiteY4" fmla="*/ 3571875 h 3571875"/>
                    <a:gd name="connsiteX5" fmla="*/ 85837 w 2200393"/>
                    <a:gd name="connsiteY5" fmla="*/ 3571875 h 3571875"/>
                    <a:gd name="connsiteX6" fmla="*/ 112 w 2200393"/>
                    <a:gd name="connsiteY6" fmla="*/ 2009775 h 3571875"/>
                    <a:gd name="connsiteX7" fmla="*/ 2038462 w 2200393"/>
                    <a:gd name="connsiteY7" fmla="*/ 790575 h 3571875"/>
                    <a:gd name="connsiteX8" fmla="*/ 266812 w 2200393"/>
                    <a:gd name="connsiteY8" fmla="*/ 590550 h 3571875"/>
                    <a:gd name="connsiteX0" fmla="*/ 266812 w 2200392"/>
                    <a:gd name="connsiteY0" fmla="*/ 123825 h 3105150"/>
                    <a:gd name="connsiteX1" fmla="*/ 3906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23825 h 3105150"/>
                    <a:gd name="connsiteX1" fmla="*/ 2382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33350 h 3114675"/>
                    <a:gd name="connsiteX1" fmla="*/ 266812 w 2200392"/>
                    <a:gd name="connsiteY1" fmla="*/ 0 h 3114675"/>
                    <a:gd name="connsiteX2" fmla="*/ 2200387 w 2200392"/>
                    <a:gd name="connsiteY2" fmla="*/ 342900 h 3114675"/>
                    <a:gd name="connsiteX3" fmla="*/ 847837 w 2200392"/>
                    <a:gd name="connsiteY3" fmla="*/ 1504950 h 3114675"/>
                    <a:gd name="connsiteX4" fmla="*/ 771637 w 2200392"/>
                    <a:gd name="connsiteY4" fmla="*/ 3114675 h 3114675"/>
                    <a:gd name="connsiteX5" fmla="*/ 85837 w 2200392"/>
                    <a:gd name="connsiteY5" fmla="*/ 3114675 h 3114675"/>
                    <a:gd name="connsiteX6" fmla="*/ 112 w 2200392"/>
                    <a:gd name="connsiteY6" fmla="*/ 1552575 h 3114675"/>
                    <a:gd name="connsiteX7" fmla="*/ 2038462 w 2200392"/>
                    <a:gd name="connsiteY7" fmla="*/ 333375 h 3114675"/>
                    <a:gd name="connsiteX8" fmla="*/ 266812 w 2200392"/>
                    <a:gd name="connsiteY8" fmla="*/ 133350 h 311467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364775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364775 w 2200391"/>
                    <a:gd name="connsiteY8" fmla="*/ 76200 h 3057525"/>
                    <a:gd name="connsiteX0" fmla="*/ 364775 w 2200391"/>
                    <a:gd name="connsiteY0" fmla="*/ 79836 h 3061161"/>
                    <a:gd name="connsiteX1" fmla="*/ 363415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64775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35748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35748 w 2200391"/>
                    <a:gd name="connsiteY8" fmla="*/ 79836 h 3061161"/>
                    <a:gd name="connsiteX0" fmla="*/ 350261 w 2200391"/>
                    <a:gd name="connsiteY0" fmla="*/ 76199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50261 w 2200391"/>
                    <a:gd name="connsiteY8" fmla="*/ 76199 h 3061161"/>
                    <a:gd name="connsiteX0" fmla="*/ 350261 w 2200391"/>
                    <a:gd name="connsiteY0" fmla="*/ 43468 h 3028430"/>
                    <a:gd name="connsiteX1" fmla="*/ 345273 w 2200391"/>
                    <a:gd name="connsiteY1" fmla="*/ 0 h 3028430"/>
                    <a:gd name="connsiteX2" fmla="*/ 2200386 w 2200391"/>
                    <a:gd name="connsiteY2" fmla="*/ 256655 h 3028430"/>
                    <a:gd name="connsiteX3" fmla="*/ 847836 w 2200391"/>
                    <a:gd name="connsiteY3" fmla="*/ 1418705 h 3028430"/>
                    <a:gd name="connsiteX4" fmla="*/ 771636 w 2200391"/>
                    <a:gd name="connsiteY4" fmla="*/ 3028430 h 3028430"/>
                    <a:gd name="connsiteX5" fmla="*/ 85836 w 2200391"/>
                    <a:gd name="connsiteY5" fmla="*/ 3028430 h 3028430"/>
                    <a:gd name="connsiteX6" fmla="*/ 111 w 2200391"/>
                    <a:gd name="connsiteY6" fmla="*/ 1466330 h 3028430"/>
                    <a:gd name="connsiteX7" fmla="*/ 2042090 w 2200391"/>
                    <a:gd name="connsiteY7" fmla="*/ 243493 h 3028430"/>
                    <a:gd name="connsiteX8" fmla="*/ 350261 w 2200391"/>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57 w 2200386"/>
                    <a:gd name="connsiteY0" fmla="*/ 43468 h 3028430"/>
                    <a:gd name="connsiteX1" fmla="*/ 345269 w 2200386"/>
                    <a:gd name="connsiteY1" fmla="*/ 0 h 3028430"/>
                    <a:gd name="connsiteX2" fmla="*/ 2200382 w 2200386"/>
                    <a:gd name="connsiteY2" fmla="*/ 256655 h 3028430"/>
                    <a:gd name="connsiteX3" fmla="*/ 201994 w 2200386"/>
                    <a:gd name="connsiteY3" fmla="*/ 1487805 h 3028430"/>
                    <a:gd name="connsiteX4" fmla="*/ 771632 w 2200386"/>
                    <a:gd name="connsiteY4" fmla="*/ 3028430 h 3028430"/>
                    <a:gd name="connsiteX5" fmla="*/ 85832 w 2200386"/>
                    <a:gd name="connsiteY5" fmla="*/ 3028430 h 3028430"/>
                    <a:gd name="connsiteX6" fmla="*/ 107 w 2200386"/>
                    <a:gd name="connsiteY6" fmla="*/ 1466330 h 3028430"/>
                    <a:gd name="connsiteX7" fmla="*/ 2042086 w 2200386"/>
                    <a:gd name="connsiteY7" fmla="*/ 243493 h 3028430"/>
                    <a:gd name="connsiteX8" fmla="*/ 350257 w 2200386"/>
                    <a:gd name="connsiteY8" fmla="*/ 43468 h 3028430"/>
                    <a:gd name="connsiteX0" fmla="*/ 350257 w 2564013"/>
                    <a:gd name="connsiteY0" fmla="*/ 43468 h 3028430"/>
                    <a:gd name="connsiteX1" fmla="*/ 345269 w 2564013"/>
                    <a:gd name="connsiteY1" fmla="*/ 0 h 3028430"/>
                    <a:gd name="connsiteX2" fmla="*/ 2200382 w 2564013"/>
                    <a:gd name="connsiteY2" fmla="*/ 256655 h 3028430"/>
                    <a:gd name="connsiteX3" fmla="*/ 201994 w 2564013"/>
                    <a:gd name="connsiteY3" fmla="*/ 1487805 h 3028430"/>
                    <a:gd name="connsiteX4" fmla="*/ 2564013 w 2564013"/>
                    <a:gd name="connsiteY4" fmla="*/ 2333802 h 3028430"/>
                    <a:gd name="connsiteX5" fmla="*/ 85832 w 2564013"/>
                    <a:gd name="connsiteY5" fmla="*/ 3028430 h 3028430"/>
                    <a:gd name="connsiteX6" fmla="*/ 107 w 2564013"/>
                    <a:gd name="connsiteY6" fmla="*/ 1466330 h 3028430"/>
                    <a:gd name="connsiteX7" fmla="*/ 2042086 w 2564013"/>
                    <a:gd name="connsiteY7" fmla="*/ 243493 h 3028430"/>
                    <a:gd name="connsiteX8" fmla="*/ 350257 w 2564013"/>
                    <a:gd name="connsiteY8" fmla="*/ 43468 h 3028430"/>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201994 w 2505960"/>
                    <a:gd name="connsiteY3" fmla="*/ 1487805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1068560 w 2505960"/>
                    <a:gd name="connsiteY3" fmla="*/ 1363981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236873"/>
                    <a:gd name="connsiteY0" fmla="*/ 43468 h 2435633"/>
                    <a:gd name="connsiteX1" fmla="*/ 0 w 2236873"/>
                    <a:gd name="connsiteY1" fmla="*/ 0 h 2435633"/>
                    <a:gd name="connsiteX2" fmla="*/ 1855113 w 2236873"/>
                    <a:gd name="connsiteY2" fmla="*/ 256655 h 2435633"/>
                    <a:gd name="connsiteX3" fmla="*/ 723291 w 2236873"/>
                    <a:gd name="connsiteY3" fmla="*/ 1363981 h 2435633"/>
                    <a:gd name="connsiteX4" fmla="*/ 2236873 w 2236873"/>
                    <a:gd name="connsiteY4" fmla="*/ 1974971 h 2435633"/>
                    <a:gd name="connsiteX5" fmla="*/ 2008251 w 2236873"/>
                    <a:gd name="connsiteY5" fmla="*/ 2435633 h 2435633"/>
                    <a:gd name="connsiteX6" fmla="*/ 502358 w 2236873"/>
                    <a:gd name="connsiteY6" fmla="*/ 1342505 h 2435633"/>
                    <a:gd name="connsiteX7" fmla="*/ 1696817 w 2236873"/>
                    <a:gd name="connsiteY7" fmla="*/ 243493 h 2435633"/>
                    <a:gd name="connsiteX8" fmla="*/ 4988 w 2236873"/>
                    <a:gd name="connsiteY8" fmla="*/ 43468 h 2435633"/>
                    <a:gd name="connsiteX0" fmla="*/ 4988 w 2236873"/>
                    <a:gd name="connsiteY0" fmla="*/ 43468 h 2159408"/>
                    <a:gd name="connsiteX1" fmla="*/ 0 w 2236873"/>
                    <a:gd name="connsiteY1" fmla="*/ 0 h 2159408"/>
                    <a:gd name="connsiteX2" fmla="*/ 1855113 w 2236873"/>
                    <a:gd name="connsiteY2" fmla="*/ 256655 h 2159408"/>
                    <a:gd name="connsiteX3" fmla="*/ 723291 w 2236873"/>
                    <a:gd name="connsiteY3" fmla="*/ 1363981 h 2159408"/>
                    <a:gd name="connsiteX4" fmla="*/ 2236873 w 2236873"/>
                    <a:gd name="connsiteY4" fmla="*/ 1974971 h 2159408"/>
                    <a:gd name="connsiteX5" fmla="*/ 2208228 w 2236873"/>
                    <a:gd name="connsiteY5" fmla="*/ 2159408 h 2159408"/>
                    <a:gd name="connsiteX6" fmla="*/ 502358 w 2236873"/>
                    <a:gd name="connsiteY6" fmla="*/ 1342505 h 2159408"/>
                    <a:gd name="connsiteX7" fmla="*/ 1696817 w 2236873"/>
                    <a:gd name="connsiteY7" fmla="*/ 243493 h 2159408"/>
                    <a:gd name="connsiteX8" fmla="*/ 4988 w 2236873"/>
                    <a:gd name="connsiteY8" fmla="*/ 43468 h 2159408"/>
                    <a:gd name="connsiteX0" fmla="*/ 4988 w 2255918"/>
                    <a:gd name="connsiteY0" fmla="*/ 43468 h 2159408"/>
                    <a:gd name="connsiteX1" fmla="*/ 0 w 2255918"/>
                    <a:gd name="connsiteY1" fmla="*/ 0 h 2159408"/>
                    <a:gd name="connsiteX2" fmla="*/ 1855113 w 2255918"/>
                    <a:gd name="connsiteY2" fmla="*/ 256655 h 2159408"/>
                    <a:gd name="connsiteX3" fmla="*/ 723291 w 2255918"/>
                    <a:gd name="connsiteY3" fmla="*/ 1363981 h 2159408"/>
                    <a:gd name="connsiteX4" fmla="*/ 2255918 w 2255918"/>
                    <a:gd name="connsiteY4" fmla="*/ 1641597 h 2159408"/>
                    <a:gd name="connsiteX5" fmla="*/ 2208228 w 2255918"/>
                    <a:gd name="connsiteY5" fmla="*/ 2159408 h 2159408"/>
                    <a:gd name="connsiteX6" fmla="*/ 502358 w 2255918"/>
                    <a:gd name="connsiteY6" fmla="*/ 1342505 h 2159408"/>
                    <a:gd name="connsiteX7" fmla="*/ 1696817 w 2255918"/>
                    <a:gd name="connsiteY7" fmla="*/ 243493 h 2159408"/>
                    <a:gd name="connsiteX8" fmla="*/ 4988 w 2255918"/>
                    <a:gd name="connsiteY8" fmla="*/ 43468 h 2159408"/>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54571 w 2265365"/>
                    <a:gd name="connsiteY6" fmla="*/ 1274636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84380"/>
                    <a:gd name="connsiteY0" fmla="*/ 43468 h 1778409"/>
                    <a:gd name="connsiteX1" fmla="*/ 0 w 2284380"/>
                    <a:gd name="connsiteY1" fmla="*/ 0 h 1778409"/>
                    <a:gd name="connsiteX2" fmla="*/ 1855113 w 2284380"/>
                    <a:gd name="connsiteY2" fmla="*/ 256655 h 1778409"/>
                    <a:gd name="connsiteX3" fmla="*/ 929639 w 2284380"/>
                    <a:gd name="connsiteY3" fmla="*/ 1046065 h 1778409"/>
                    <a:gd name="connsiteX4" fmla="*/ 2284380 w 2284380"/>
                    <a:gd name="connsiteY4" fmla="*/ 1441560 h 1778409"/>
                    <a:gd name="connsiteX5" fmla="*/ 2265365 w 2284380"/>
                    <a:gd name="connsiteY5" fmla="*/ 1778409 h 1778409"/>
                    <a:gd name="connsiteX6" fmla="*/ 829668 w 2284380"/>
                    <a:gd name="connsiteY6" fmla="*/ 1028161 h 1778409"/>
                    <a:gd name="connsiteX7" fmla="*/ 1753740 w 2284380"/>
                    <a:gd name="connsiteY7" fmla="*/ 261353 h 1778409"/>
                    <a:gd name="connsiteX8" fmla="*/ 4988 w 2284380"/>
                    <a:gd name="connsiteY8" fmla="*/ 43468 h 1778409"/>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14 w 2295966"/>
                    <a:gd name="connsiteY0" fmla="*/ 39896 h 1503358"/>
                    <a:gd name="connsiteX1" fmla="*/ 9256 w 2295966"/>
                    <a:gd name="connsiteY1" fmla="*/ 0 h 1503358"/>
                    <a:gd name="connsiteX2" fmla="*/ 1864369 w 2295966"/>
                    <a:gd name="connsiteY2" fmla="*/ 256655 h 1503358"/>
                    <a:gd name="connsiteX3" fmla="*/ 921106 w 2295966"/>
                    <a:gd name="connsiteY3" fmla="*/ 1038920 h 1503358"/>
                    <a:gd name="connsiteX4" fmla="*/ 2293636 w 2295966"/>
                    <a:gd name="connsiteY4" fmla="*/ 1441560 h 1503358"/>
                    <a:gd name="connsiteX5" fmla="*/ 2295966 w 2295966"/>
                    <a:gd name="connsiteY5" fmla="*/ 1503358 h 1503358"/>
                    <a:gd name="connsiteX6" fmla="*/ 838924 w 2295966"/>
                    <a:gd name="connsiteY6" fmla="*/ 1028161 h 1503358"/>
                    <a:gd name="connsiteX7" fmla="*/ 1762996 w 2295966"/>
                    <a:gd name="connsiteY7" fmla="*/ 261353 h 1503358"/>
                    <a:gd name="connsiteX8" fmla="*/ 14 w 2295966"/>
                    <a:gd name="connsiteY8" fmla="*/ 39896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77264 w 2286710"/>
                    <a:gd name="connsiteY4" fmla="*/ 1402266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8075"/>
                    <a:gd name="connsiteY0" fmla="*/ 22036 h 1492642"/>
                    <a:gd name="connsiteX1" fmla="*/ 0 w 2288075"/>
                    <a:gd name="connsiteY1" fmla="*/ 0 h 1492642"/>
                    <a:gd name="connsiteX2" fmla="*/ 1855113 w 2288075"/>
                    <a:gd name="connsiteY2" fmla="*/ 245939 h 1492642"/>
                    <a:gd name="connsiteX3" fmla="*/ 911850 w 2288075"/>
                    <a:gd name="connsiteY3" fmla="*/ 1028204 h 1492642"/>
                    <a:gd name="connsiteX4" fmla="*/ 2287937 w 2288075"/>
                    <a:gd name="connsiteY4" fmla="*/ 1402266 h 1492642"/>
                    <a:gd name="connsiteX5" fmla="*/ 2286710 w 2288075"/>
                    <a:gd name="connsiteY5" fmla="*/ 1492642 h 1492642"/>
                    <a:gd name="connsiteX6" fmla="*/ 808322 w 2288075"/>
                    <a:gd name="connsiteY6" fmla="*/ 1017445 h 1492642"/>
                    <a:gd name="connsiteX7" fmla="*/ 1775087 w 2288075"/>
                    <a:gd name="connsiteY7" fmla="*/ 232776 h 1492642"/>
                    <a:gd name="connsiteX8" fmla="*/ 1431 w 2288075"/>
                    <a:gd name="connsiteY8" fmla="*/ 22036 h 1492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8075" h="1492642">
                      <a:moveTo>
                        <a:pt x="1431" y="22036"/>
                      </a:moveTo>
                      <a:cubicBezTo>
                        <a:pt x="978" y="-4576"/>
                        <a:pt x="453" y="26612"/>
                        <a:pt x="0" y="0"/>
                      </a:cubicBezTo>
                      <a:cubicBezTo>
                        <a:pt x="320288" y="1618"/>
                        <a:pt x="1801364" y="-2503"/>
                        <a:pt x="1855113" y="245939"/>
                      </a:cubicBezTo>
                      <a:cubicBezTo>
                        <a:pt x="1858288" y="699964"/>
                        <a:pt x="855310" y="577751"/>
                        <a:pt x="911850" y="1028204"/>
                      </a:cubicBezTo>
                      <a:cubicBezTo>
                        <a:pt x="941724" y="1250752"/>
                        <a:pt x="1326933" y="1391642"/>
                        <a:pt x="2287937" y="1402266"/>
                      </a:cubicBezTo>
                      <a:cubicBezTo>
                        <a:pt x="2288714" y="1422865"/>
                        <a:pt x="2285933" y="1472043"/>
                        <a:pt x="2286710" y="1492642"/>
                      </a:cubicBezTo>
                      <a:cubicBezTo>
                        <a:pt x="1907428" y="1478956"/>
                        <a:pt x="825785" y="1512745"/>
                        <a:pt x="808322" y="1017445"/>
                      </a:cubicBezTo>
                      <a:cubicBezTo>
                        <a:pt x="790860" y="522145"/>
                        <a:pt x="1907383" y="588771"/>
                        <a:pt x="1775087" y="232776"/>
                      </a:cubicBezTo>
                      <a:cubicBezTo>
                        <a:pt x="1753996" y="75765"/>
                        <a:pt x="740741" y="41433"/>
                        <a:pt x="1431" y="22036"/>
                      </a:cubicBezTo>
                      <a:close/>
                    </a:path>
                  </a:pathLst>
                </a:cu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Isosceles Triangle 13" descr="Arrow pointing rightward">
                  <a:extLst>
                    <a:ext uri="{FF2B5EF4-FFF2-40B4-BE49-F238E27FC236}">
                      <a16:creationId xmlns:a16="http://schemas.microsoft.com/office/drawing/2014/main" id="{84A45CAB-66B7-4660-B1E4-7BE570D2EFC1}"/>
                    </a:ext>
                  </a:extLst>
                </xdr:cNvPr>
                <xdr:cNvSpPr/>
              </xdr:nvSpPr>
              <xdr:spPr>
                <a:xfrm rot="5400000">
                  <a:off x="8753308" y="4854560"/>
                  <a:ext cx="1521184" cy="877498"/>
                </a:xfrm>
                <a:prstGeom prst="triangle">
                  <a:avLst/>
                </a:pr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3" name="Group 22" descr="Spacers">
                  <a:extLst>
                    <a:ext uri="{FF2B5EF4-FFF2-40B4-BE49-F238E27FC236}">
                      <a16:creationId xmlns:a16="http://schemas.microsoft.com/office/drawing/2014/main" id="{8EC7083D-1DEC-4F2E-A7E1-7A3EC23E0B0E}"/>
                    </a:ext>
                  </a:extLst>
                </xdr:cNvPr>
                <xdr:cNvGrpSpPr/>
              </xdr:nvGrpSpPr>
              <xdr:grpSpPr>
                <a:xfrm>
                  <a:off x="3059939" y="2204608"/>
                  <a:ext cx="2722466" cy="3127199"/>
                  <a:chOff x="7138838" y="2602704"/>
                  <a:chExt cx="2211479" cy="2381260"/>
                </a:xfrm>
              </xdr:grpSpPr>
              <xdr:sp macro="" textlink="">
                <xdr:nvSpPr>
                  <xdr:cNvPr id="17" name="Rectangle 16" descr="Spacer">
                    <a:extLst>
                      <a:ext uri="{FF2B5EF4-FFF2-40B4-BE49-F238E27FC236}">
                        <a16:creationId xmlns:a16="http://schemas.microsoft.com/office/drawing/2014/main" id="{94FBCB28-38F2-4AB5-9448-C4D39E960584}"/>
                      </a:ext>
                    </a:extLst>
                  </xdr:cNvPr>
                  <xdr:cNvSpPr/>
                </xdr:nvSpPr>
                <xdr:spPr>
                  <a:xfrm>
                    <a:off x="7138838" y="2602704"/>
                    <a:ext cx="53067" cy="696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Rectangle 17" descr="Spacer">
                    <a:extLst>
                      <a:ext uri="{FF2B5EF4-FFF2-40B4-BE49-F238E27FC236}">
                        <a16:creationId xmlns:a16="http://schemas.microsoft.com/office/drawing/2014/main" id="{77881EB9-3B83-4043-8F08-E40BA9902F41}"/>
                      </a:ext>
                    </a:extLst>
                  </xdr:cNvPr>
                  <xdr:cNvSpPr/>
                </xdr:nvSpPr>
                <xdr:spPr>
                  <a:xfrm>
                    <a:off x="9104500" y="2677434"/>
                    <a:ext cx="53067" cy="905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Rectangle 18" descr="Spacer">
                    <a:extLst>
                      <a:ext uri="{FF2B5EF4-FFF2-40B4-BE49-F238E27FC236}">
                        <a16:creationId xmlns:a16="http://schemas.microsoft.com/office/drawing/2014/main" id="{52330301-9BFF-45BD-AD97-3482A72D6461}"/>
                      </a:ext>
                    </a:extLst>
                  </xdr:cNvPr>
                  <xdr:cNvSpPr/>
                </xdr:nvSpPr>
                <xdr:spPr>
                  <a:xfrm rot="20599438">
                    <a:off x="9270717" y="3235062"/>
                    <a:ext cx="79600" cy="149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Rectangle 19" descr="Spacer">
                    <a:extLst>
                      <a:ext uri="{FF2B5EF4-FFF2-40B4-BE49-F238E27FC236}">
                        <a16:creationId xmlns:a16="http://schemas.microsoft.com/office/drawing/2014/main" id="{EAEE2AC0-792F-4C15-9457-BE3E066B6DDB}"/>
                      </a:ext>
                    </a:extLst>
                  </xdr:cNvPr>
                  <xdr:cNvSpPr/>
                </xdr:nvSpPr>
                <xdr:spPr>
                  <a:xfrm rot="374208">
                    <a:off x="9243265" y="4733301"/>
                    <a:ext cx="106134" cy="2506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grpSp>
            <xdr:nvGrpSpPr>
              <xdr:cNvPr id="100" name="Group 99" descr="Milestone description text boxes">
                <a:extLst>
                  <a:ext uri="{FF2B5EF4-FFF2-40B4-BE49-F238E27FC236}">
                    <a16:creationId xmlns:a16="http://schemas.microsoft.com/office/drawing/2014/main" id="{F9037D61-05F4-46BB-A4A0-B53C4BF777F2}"/>
                  </a:ext>
                </a:extLst>
              </xdr:cNvPr>
              <xdr:cNvGrpSpPr/>
            </xdr:nvGrpSpPr>
            <xdr:grpSpPr>
              <a:xfrm>
                <a:off x="1733549" y="453701"/>
                <a:ext cx="8731121" cy="6460282"/>
                <a:chOff x="1733549" y="453701"/>
                <a:chExt cx="8731121" cy="6460282"/>
              </a:xfrm>
            </xdr:grpSpPr>
            <xdr:sp macro="" textlink="'Chart Data'!D4">
              <xdr:nvSpPr>
                <xdr:cNvPr id="80" name="Rectangle 79">
                  <a:extLst>
                    <a:ext uri="{FF2B5EF4-FFF2-40B4-BE49-F238E27FC236}">
                      <a16:creationId xmlns:a16="http://schemas.microsoft.com/office/drawing/2014/main" id="{535B330F-822D-48B0-87C9-D11FA3985D7D}"/>
                    </a:ext>
                  </a:extLst>
                </xdr:cNvPr>
                <xdr:cNvSpPr/>
              </xdr:nvSpPr>
              <xdr:spPr>
                <a:xfrm>
                  <a:off x="1788367" y="48596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507D9085-37E1-44A3-8991-3C2C41E7E908}" type="TxLink">
                    <a:rPr lang="en-US" sz="1100" b="0" i="0" u="none" strike="noStrike">
                      <a:solidFill>
                        <a:srgbClr val="000000"/>
                      </a:solidFill>
                      <a:latin typeface="Franklin Gothic Book"/>
                    </a:rPr>
                    <a:pPr algn="l"/>
                    <a:t>https://www.whitehouse.gov/presidential-actions/proclamation-declaring-national-emergency-concerning-novel-coronavirus-disease-covid-19-outbreak/</a:t>
                  </a:fld>
                  <a:endParaRPr lang="en-US" sz="1100">
                    <a:solidFill>
                      <a:schemeClr val="accent5">
                        <a:lumMod val="50000"/>
                      </a:schemeClr>
                    </a:solidFill>
                  </a:endParaRPr>
                </a:p>
              </xdr:txBody>
            </xdr:sp>
            <xdr:sp macro="" textlink="'Chart Data'!D5">
              <xdr:nvSpPr>
                <xdr:cNvPr id="81" name="Rectangle 80">
                  <a:extLst>
                    <a:ext uri="{FF2B5EF4-FFF2-40B4-BE49-F238E27FC236}">
                      <a16:creationId xmlns:a16="http://schemas.microsoft.com/office/drawing/2014/main" id="{9E4D445B-6845-4C33-9CB6-74F9A95FE3FA}"/>
                    </a:ext>
                  </a:extLst>
                </xdr:cNvPr>
                <xdr:cNvSpPr/>
              </xdr:nvSpPr>
              <xdr:spPr>
                <a:xfrm>
                  <a:off x="5002374" y="453701"/>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E7682F50-FEA6-4CB1-9B2A-5DBE521EC4FB}" type="TxLink">
                    <a:rPr lang="en-US" sz="1100" b="0" i="0" u="none" strike="noStrike">
                      <a:solidFill>
                        <a:srgbClr val="000000"/>
                      </a:solidFill>
                      <a:latin typeface="Franklin Gothic Book"/>
                    </a:rPr>
                    <a:pPr algn="l"/>
                    <a:t>https://www.cms.gov/newsroom/fact-sheets/medicare-telemedicine-health-care-provider-fact-sheet </a:t>
                  </a:fld>
                  <a:endParaRPr lang="en-US" sz="1100">
                    <a:solidFill>
                      <a:schemeClr val="accent5">
                        <a:lumMod val="50000"/>
                      </a:schemeClr>
                    </a:solidFill>
                  </a:endParaRPr>
                </a:p>
              </xdr:txBody>
            </xdr:sp>
            <xdr:sp macro="" textlink="'Chart Data'!D6">
              <xdr:nvSpPr>
                <xdr:cNvPr id="82" name="Rectangle 81">
                  <a:extLst>
                    <a:ext uri="{FF2B5EF4-FFF2-40B4-BE49-F238E27FC236}">
                      <a16:creationId xmlns:a16="http://schemas.microsoft.com/office/drawing/2014/main" id="{B235FDFC-2ABE-41DA-9B24-DE71B38FBDC5}"/>
                    </a:ext>
                  </a:extLst>
                </xdr:cNvPr>
                <xdr:cNvSpPr/>
              </xdr:nvSpPr>
              <xdr:spPr>
                <a:xfrm>
                  <a:off x="8520792" y="80359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2216420C-891B-4C34-A4E4-718109D3D404}" type="TxLink">
                    <a:rPr lang="en-US" sz="1100" b="0" i="0" u="none" strike="noStrike">
                      <a:solidFill>
                        <a:srgbClr val="000000"/>
                      </a:solidFill>
                      <a:latin typeface="Franklin Gothic Book"/>
                    </a:rPr>
                    <a:pPr algn="l"/>
                    <a:t>https://www.cms.gov/files/document/provider-enrollment-relief-faqs-covid-19.pdf</a:t>
                  </a:fld>
                  <a:endParaRPr lang="en-US" sz="1100">
                    <a:solidFill>
                      <a:schemeClr val="accent5">
                        <a:lumMod val="50000"/>
                      </a:schemeClr>
                    </a:solidFill>
                  </a:endParaRPr>
                </a:p>
              </xdr:txBody>
            </xdr:sp>
            <xdr:sp macro="" textlink="'Chart Data'!D7">
              <xdr:nvSpPr>
                <xdr:cNvPr id="83" name="Rectangle 82">
                  <a:extLst>
                    <a:ext uri="{FF2B5EF4-FFF2-40B4-BE49-F238E27FC236}">
                      <a16:creationId xmlns:a16="http://schemas.microsoft.com/office/drawing/2014/main" id="{538310B0-DBE5-465A-9094-4F5CFF7350CA}"/>
                    </a:ext>
                  </a:extLst>
                </xdr:cNvPr>
                <xdr:cNvSpPr/>
              </xdr:nvSpPr>
              <xdr:spPr>
                <a:xfrm>
                  <a:off x="1733549" y="522280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D796784-D71F-451A-88C4-87328B00A41F}" type="TxLink">
                    <a:rPr lang="en-US" sz="1100" b="0" i="0" u="none" strike="noStrike">
                      <a:solidFill>
                        <a:srgbClr val="000000"/>
                      </a:solidFill>
                      <a:latin typeface="Franklin Gothic Book"/>
                    </a:rPr>
                    <a:pPr algn="l"/>
                    <a:t>https://www.documentcloud.org/documents/6819239-FINAL-FINAL-CARES-ACT.html</a:t>
                  </a:fld>
                  <a:endParaRPr lang="en-US" sz="1100">
                    <a:solidFill>
                      <a:schemeClr val="accent5">
                        <a:lumMod val="50000"/>
                      </a:schemeClr>
                    </a:solidFill>
                  </a:endParaRPr>
                </a:p>
              </xdr:txBody>
            </xdr:sp>
            <xdr:sp macro="" textlink="'Chart Data'!D8">
              <xdr:nvSpPr>
                <xdr:cNvPr id="84" name="Rectangle 83">
                  <a:extLst>
                    <a:ext uri="{FF2B5EF4-FFF2-40B4-BE49-F238E27FC236}">
                      <a16:creationId xmlns:a16="http://schemas.microsoft.com/office/drawing/2014/main" id="{05DCDC58-65AA-4F55-8328-F0D11B6921FC}"/>
                    </a:ext>
                  </a:extLst>
                </xdr:cNvPr>
                <xdr:cNvSpPr/>
              </xdr:nvSpPr>
              <xdr:spPr>
                <a:xfrm>
                  <a:off x="7766177" y="3013398"/>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7CA73E2A-2124-4B22-B0CB-85B3FC9AEC2C}" type="TxLink">
                    <a:rPr lang="en-US" sz="1100" b="0" i="0" u="none" strike="noStrike">
                      <a:solidFill>
                        <a:srgbClr val="000000"/>
                      </a:solidFill>
                      <a:latin typeface="Franklin Gothic Book"/>
                    </a:rPr>
                    <a:pPr algn="l"/>
                    <a:t>Celebrate!</a:t>
                  </a:fld>
                  <a:endParaRPr lang="en-US" sz="1100">
                    <a:solidFill>
                      <a:schemeClr val="accent5">
                        <a:lumMod val="50000"/>
                      </a:schemeClr>
                    </a:solidFill>
                  </a:endParaRPr>
                </a:p>
              </xdr:txBody>
            </xdr:sp>
          </xdr:grpSp>
          <xdr:grpSp>
            <xdr:nvGrpSpPr>
              <xdr:cNvPr id="99" name="Group 98" descr="Milestone markers with dates">
                <a:extLst>
                  <a:ext uri="{FF2B5EF4-FFF2-40B4-BE49-F238E27FC236}">
                    <a16:creationId xmlns:a16="http://schemas.microsoft.com/office/drawing/2014/main" id="{3AFD4D28-9B0B-41BE-867F-B08DCF9D0278}"/>
                  </a:ext>
                </a:extLst>
              </xdr:cNvPr>
              <xdr:cNvGrpSpPr/>
            </xdr:nvGrpSpPr>
            <xdr:grpSpPr>
              <a:xfrm>
                <a:off x="756167" y="649777"/>
                <a:ext cx="7618956" cy="4462964"/>
                <a:chOff x="756167" y="649777"/>
                <a:chExt cx="7618956" cy="4462964"/>
              </a:xfrm>
            </xdr:grpSpPr>
            <xdr:grpSp>
              <xdr:nvGrpSpPr>
                <xdr:cNvPr id="93" name="Group 92" descr="Milestone marker with Date">
                  <a:extLst>
                    <a:ext uri="{FF2B5EF4-FFF2-40B4-BE49-F238E27FC236}">
                      <a16:creationId xmlns:a16="http://schemas.microsoft.com/office/drawing/2014/main" id="{42DEC03C-DED7-4669-9F00-BCDEED3E48BD}"/>
                    </a:ext>
                  </a:extLst>
                </xdr:cNvPr>
                <xdr:cNvGrpSpPr/>
              </xdr:nvGrpSpPr>
              <xdr:grpSpPr>
                <a:xfrm>
                  <a:off x="756167" y="868512"/>
                  <a:ext cx="914400" cy="1308627"/>
                  <a:chOff x="756167" y="868512"/>
                  <a:chExt cx="914400" cy="1308627"/>
                </a:xfrm>
              </xdr:grpSpPr>
              <xdr:grpSp>
                <xdr:nvGrpSpPr>
                  <xdr:cNvPr id="43" name="Group 42" descr="Milestone teardrop">
                    <a:extLst>
                      <a:ext uri="{FF2B5EF4-FFF2-40B4-BE49-F238E27FC236}">
                        <a16:creationId xmlns:a16="http://schemas.microsoft.com/office/drawing/2014/main" id="{CF0D55BA-F4C2-4361-8D78-02E66A907725}"/>
                      </a:ext>
                    </a:extLst>
                  </xdr:cNvPr>
                  <xdr:cNvGrpSpPr/>
                </xdr:nvGrpSpPr>
                <xdr:grpSpPr>
                  <a:xfrm>
                    <a:off x="756167" y="868512"/>
                    <a:ext cx="914400" cy="1308627"/>
                    <a:chOff x="960275" y="547772"/>
                    <a:chExt cx="914400" cy="1308627"/>
                  </a:xfrm>
                </xdr:grpSpPr>
                <xdr:grpSp>
                  <xdr:nvGrpSpPr>
                    <xdr:cNvPr id="36" name="Group 35" descr="Milestone tear drop">
                      <a:extLst>
                        <a:ext uri="{FF2B5EF4-FFF2-40B4-BE49-F238E27FC236}">
                          <a16:creationId xmlns:a16="http://schemas.microsoft.com/office/drawing/2014/main" id="{F29A4D8E-B123-405E-B376-1027EB9F7065}"/>
                        </a:ext>
                      </a:extLst>
                    </xdr:cNvPr>
                    <xdr:cNvGrpSpPr/>
                  </xdr:nvGrpSpPr>
                  <xdr:grpSpPr>
                    <a:xfrm>
                      <a:off x="960275" y="547772"/>
                      <a:ext cx="914400" cy="1308627"/>
                      <a:chOff x="552061" y="839354"/>
                      <a:chExt cx="914400" cy="1308627"/>
                    </a:xfrm>
                  </xdr:grpSpPr>
                  <xdr:sp macro="" textlink="">
                    <xdr:nvSpPr>
                      <xdr:cNvPr id="27" name="Teardrop 26" descr="Teardrop">
                        <a:extLst>
                          <a:ext uri="{FF2B5EF4-FFF2-40B4-BE49-F238E27FC236}">
                            <a16:creationId xmlns:a16="http://schemas.microsoft.com/office/drawing/2014/main" id="{5E5DC295-059D-42AA-A44A-719EC1D43EBC}"/>
                          </a:ext>
                        </a:extLst>
                      </xdr:cNvPr>
                      <xdr:cNvSpPr/>
                    </xdr:nvSpPr>
                    <xdr:spPr>
                      <a:xfrm rot="8060572">
                        <a:off x="552061" y="839354"/>
                        <a:ext cx="914400" cy="914400"/>
                      </a:xfrm>
                      <a:prstGeom prst="teardrop">
                        <a:avLst/>
                      </a:prstGeom>
                      <a:gradFill flip="none" rotWithShape="1">
                        <a:gsLst>
                          <a:gs pos="0">
                            <a:schemeClr val="accent1">
                              <a:lumMod val="50000"/>
                            </a:schemeClr>
                          </a:gs>
                          <a:gs pos="100000">
                            <a:schemeClr val="accent1"/>
                          </a:gs>
                        </a:gsLst>
                        <a:lin ang="54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0" name="Oval 29" descr="Shadow shape">
                        <a:extLst>
                          <a:ext uri="{FF2B5EF4-FFF2-40B4-BE49-F238E27FC236}">
                            <a16:creationId xmlns:a16="http://schemas.microsoft.com/office/drawing/2014/main" id="{4728794A-711F-4106-B7D7-01035C68EB0D}"/>
                          </a:ext>
                        </a:extLst>
                      </xdr:cNvPr>
                      <xdr:cNvSpPr/>
                    </xdr:nvSpPr>
                    <xdr:spPr>
                      <a:xfrm>
                        <a:off x="787272" y="2021629"/>
                        <a:ext cx="457200" cy="12635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2" name="Teardrop 41" descr="Teardrop">
                      <a:extLst>
                        <a:ext uri="{FF2B5EF4-FFF2-40B4-BE49-F238E27FC236}">
                          <a16:creationId xmlns:a16="http://schemas.microsoft.com/office/drawing/2014/main" id="{6C9DA250-9566-49FF-8EF2-2027EDC50573}"/>
                        </a:ext>
                      </a:extLst>
                    </xdr:cNvPr>
                    <xdr:cNvSpPr/>
                  </xdr:nvSpPr>
                  <xdr:spPr>
                    <a:xfrm rot="7971563">
                      <a:off x="1051715" y="636497"/>
                      <a:ext cx="731520" cy="73152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grpSp>
              <xdr:sp macro="" textlink="'Chart Data Hidden'!B3">
                <xdr:nvSpPr>
                  <xdr:cNvPr id="87" name="Oval 86" descr="Milestone date in a circle">
                    <a:extLst>
                      <a:ext uri="{FF2B5EF4-FFF2-40B4-BE49-F238E27FC236}">
                        <a16:creationId xmlns:a16="http://schemas.microsoft.com/office/drawing/2014/main" id="{C0A8DCFD-F1A1-4B43-AAE7-26C2A692143D}"/>
                      </a:ext>
                    </a:extLst>
                  </xdr:cNvPr>
                  <xdr:cNvSpPr/>
                </xdr:nvSpPr>
                <xdr:spPr>
                  <a:xfrm>
                    <a:off x="806709" y="962219"/>
                    <a:ext cx="816429" cy="71323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D742032-384D-483C-8F37-39187AA02759}" type="TxLink">
                      <a:rPr lang="en-US" sz="1200" b="0" i="0" u="none" strike="noStrike">
                        <a:solidFill>
                          <a:srgbClr val="000000"/>
                        </a:solidFill>
                        <a:latin typeface="Franklin Gothic Book"/>
                      </a:rPr>
                      <a:pPr algn="ctr"/>
                      <a:t>1 Mar</a:t>
                    </a:fld>
                    <a:endParaRPr lang="en-US" sz="1200">
                      <a:solidFill>
                        <a:schemeClr val="accent5">
                          <a:lumMod val="50000"/>
                        </a:schemeClr>
                      </a:solidFill>
                    </a:endParaRPr>
                  </a:p>
                </xdr:txBody>
              </xdr:sp>
            </xdr:grpSp>
            <xdr:grpSp>
              <xdr:nvGrpSpPr>
                <xdr:cNvPr id="94" name="Group 93" descr="Milestone marker with Date">
                  <a:extLst>
                    <a:ext uri="{FF2B5EF4-FFF2-40B4-BE49-F238E27FC236}">
                      <a16:creationId xmlns:a16="http://schemas.microsoft.com/office/drawing/2014/main" id="{3A476B1C-6D48-40C1-BFC7-3474FDA72BC8}"/>
                    </a:ext>
                  </a:extLst>
                </xdr:cNvPr>
                <xdr:cNvGrpSpPr/>
              </xdr:nvGrpSpPr>
              <xdr:grpSpPr>
                <a:xfrm>
                  <a:off x="3770037" y="649777"/>
                  <a:ext cx="1097280" cy="1562495"/>
                  <a:chOff x="3770037" y="649777"/>
                  <a:chExt cx="1097280" cy="1562495"/>
                </a:xfrm>
              </xdr:grpSpPr>
              <xdr:grpSp>
                <xdr:nvGrpSpPr>
                  <xdr:cNvPr id="52" name="Group 51" descr="Milestone teardrop">
                    <a:extLst>
                      <a:ext uri="{FF2B5EF4-FFF2-40B4-BE49-F238E27FC236}">
                        <a16:creationId xmlns:a16="http://schemas.microsoft.com/office/drawing/2014/main" id="{14FC87F1-AF16-47B4-98EB-C68582EA76AB}"/>
                      </a:ext>
                    </a:extLst>
                  </xdr:cNvPr>
                  <xdr:cNvGrpSpPr/>
                </xdr:nvGrpSpPr>
                <xdr:grpSpPr>
                  <a:xfrm>
                    <a:off x="3770037" y="649777"/>
                    <a:ext cx="1097280" cy="1562495"/>
                    <a:chOff x="3216031" y="319316"/>
                    <a:chExt cx="1097280" cy="1562495"/>
                  </a:xfrm>
                </xdr:grpSpPr>
                <xdr:grpSp>
                  <xdr:nvGrpSpPr>
                    <xdr:cNvPr id="37" name="Group 36" descr="Milestone teardrop">
                      <a:extLst>
                        <a:ext uri="{FF2B5EF4-FFF2-40B4-BE49-F238E27FC236}">
                          <a16:creationId xmlns:a16="http://schemas.microsoft.com/office/drawing/2014/main" id="{F6B6A94F-0727-488F-B5C0-0AB5F42B67A9}"/>
                        </a:ext>
                      </a:extLst>
                    </xdr:cNvPr>
                    <xdr:cNvGrpSpPr/>
                  </xdr:nvGrpSpPr>
                  <xdr:grpSpPr>
                    <a:xfrm>
                      <a:off x="3216031" y="319316"/>
                      <a:ext cx="1097280" cy="1562495"/>
                      <a:chOff x="2502233" y="591459"/>
                      <a:chExt cx="1097280" cy="1562495"/>
                    </a:xfrm>
                  </xdr:grpSpPr>
                  <xdr:sp macro="" textlink="">
                    <xdr:nvSpPr>
                      <xdr:cNvPr id="29" name="Teardrop 28" descr="Teardrop">
                        <a:extLst>
                          <a:ext uri="{FF2B5EF4-FFF2-40B4-BE49-F238E27FC236}">
                            <a16:creationId xmlns:a16="http://schemas.microsoft.com/office/drawing/2014/main" id="{17A4CA93-17F7-4232-B044-85280B80BF12}"/>
                          </a:ext>
                        </a:extLst>
                      </xdr:cNvPr>
                      <xdr:cNvSpPr/>
                    </xdr:nvSpPr>
                    <xdr:spPr>
                      <a:xfrm rot="8060572">
                        <a:off x="2502233" y="591459"/>
                        <a:ext cx="1097280" cy="1097280"/>
                      </a:xfrm>
                      <a:prstGeom prst="teardrop">
                        <a:avLst/>
                      </a:prstGeom>
                      <a:gradFill>
                        <a:gsLst>
                          <a:gs pos="0">
                            <a:schemeClr val="tx2">
                              <a:lumMod val="50000"/>
                            </a:schemeClr>
                          </a:gs>
                          <a:gs pos="100000">
                            <a:schemeClr val="tx2">
                              <a:lumMod val="60000"/>
                              <a:lumOff val="4000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Oval 30" descr="Shadow shape">
                        <a:extLst>
                          <a:ext uri="{FF2B5EF4-FFF2-40B4-BE49-F238E27FC236}">
                            <a16:creationId xmlns:a16="http://schemas.microsoft.com/office/drawing/2014/main" id="{F1E7431A-0F90-4158-BA1C-936B804DA36A}"/>
                          </a:ext>
                        </a:extLst>
                      </xdr:cNvPr>
                      <xdr:cNvSpPr/>
                    </xdr:nvSpPr>
                    <xdr:spPr>
                      <a:xfrm>
                        <a:off x="2786356" y="1989362"/>
                        <a:ext cx="548640" cy="16459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4" name="Teardrop 43" descr="Teardrop">
                      <a:extLst>
                        <a:ext uri="{FF2B5EF4-FFF2-40B4-BE49-F238E27FC236}">
                          <a16:creationId xmlns:a16="http://schemas.microsoft.com/office/drawing/2014/main" id="{AB20C3D1-FF71-4BE7-9CBC-65C5D47E7AAB}"/>
                        </a:ext>
                      </a:extLst>
                    </xdr:cNvPr>
                    <xdr:cNvSpPr/>
                  </xdr:nvSpPr>
                  <xdr:spPr>
                    <a:xfrm rot="7971563">
                      <a:off x="3307471" y="418798"/>
                      <a:ext cx="914400" cy="91440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4">
                <xdr:nvSpPr>
                  <xdr:cNvPr id="88" name="Oval 87" descr="Milestone date in a circle">
                    <a:extLst>
                      <a:ext uri="{FF2B5EF4-FFF2-40B4-BE49-F238E27FC236}">
                        <a16:creationId xmlns:a16="http://schemas.microsoft.com/office/drawing/2014/main" id="{955DA496-C2FC-4C1C-AED2-8CC2A08AE644}"/>
                      </a:ext>
                    </a:extLst>
                  </xdr:cNvPr>
                  <xdr:cNvSpPr/>
                </xdr:nvSpPr>
                <xdr:spPr>
                  <a:xfrm>
                    <a:off x="3839158" y="823037"/>
                    <a:ext cx="923342" cy="73152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58C9634-6012-4440-AACD-138E4C1DDF62}" type="TxLink">
                      <a:rPr lang="en-US" sz="1300" b="0" i="0" u="none" strike="noStrike">
                        <a:solidFill>
                          <a:srgbClr val="000000"/>
                        </a:solidFill>
                        <a:latin typeface="Franklin Gothic Book"/>
                      </a:rPr>
                      <a:pPr algn="ctr"/>
                      <a:t>6 Mar</a:t>
                    </a:fld>
                    <a:endParaRPr lang="en-US" sz="1300">
                      <a:solidFill>
                        <a:schemeClr val="accent5">
                          <a:lumMod val="50000"/>
                        </a:schemeClr>
                      </a:solidFill>
                    </a:endParaRPr>
                  </a:p>
                </xdr:txBody>
              </xdr:sp>
            </xdr:grpSp>
            <xdr:grpSp>
              <xdr:nvGrpSpPr>
                <xdr:cNvPr id="95" name="Group 94" descr="Milestone marker with Date">
                  <a:extLst>
                    <a:ext uri="{FF2B5EF4-FFF2-40B4-BE49-F238E27FC236}">
                      <a16:creationId xmlns:a16="http://schemas.microsoft.com/office/drawing/2014/main" id="{CA3BCE90-7768-46B6-996D-9D7F4029D02E}"/>
                    </a:ext>
                  </a:extLst>
                </xdr:cNvPr>
                <xdr:cNvGrpSpPr/>
              </xdr:nvGrpSpPr>
              <xdr:grpSpPr>
                <a:xfrm>
                  <a:off x="7094963" y="1009639"/>
                  <a:ext cx="1280160" cy="1819265"/>
                  <a:chOff x="7094963" y="1009639"/>
                  <a:chExt cx="1280160" cy="1819265"/>
                </a:xfrm>
              </xdr:grpSpPr>
              <xdr:grpSp>
                <xdr:nvGrpSpPr>
                  <xdr:cNvPr id="53" name="Group 52" descr="Milestone teardrop">
                    <a:extLst>
                      <a:ext uri="{FF2B5EF4-FFF2-40B4-BE49-F238E27FC236}">
                        <a16:creationId xmlns:a16="http://schemas.microsoft.com/office/drawing/2014/main" id="{7F134430-B9F5-4E1E-A7C7-10C3E1A27026}"/>
                      </a:ext>
                    </a:extLst>
                  </xdr:cNvPr>
                  <xdr:cNvGrpSpPr/>
                </xdr:nvGrpSpPr>
                <xdr:grpSpPr>
                  <a:xfrm>
                    <a:off x="7094963" y="1009639"/>
                    <a:ext cx="1280160" cy="1819265"/>
                    <a:chOff x="5948081" y="513947"/>
                    <a:chExt cx="1280160" cy="1819265"/>
                  </a:xfrm>
                </xdr:grpSpPr>
                <xdr:grpSp>
                  <xdr:nvGrpSpPr>
                    <xdr:cNvPr id="38" name="Group 37" descr="Milestone teardrop">
                      <a:extLst>
                        <a:ext uri="{FF2B5EF4-FFF2-40B4-BE49-F238E27FC236}">
                          <a16:creationId xmlns:a16="http://schemas.microsoft.com/office/drawing/2014/main" id="{7C9E61EA-AB0A-4BF0-9EE6-9F481E276CE0}"/>
                        </a:ext>
                      </a:extLst>
                    </xdr:cNvPr>
                    <xdr:cNvGrpSpPr/>
                  </xdr:nvGrpSpPr>
                  <xdr:grpSpPr>
                    <a:xfrm>
                      <a:off x="5948081" y="513947"/>
                      <a:ext cx="1280160" cy="1819265"/>
                      <a:chOff x="5238899" y="922161"/>
                      <a:chExt cx="1280160" cy="1819265"/>
                    </a:xfrm>
                  </xdr:grpSpPr>
                  <xdr:sp macro="" textlink="">
                    <xdr:nvSpPr>
                      <xdr:cNvPr id="25" name="Teardrop 24" descr="Teardrop">
                        <a:extLst>
                          <a:ext uri="{FF2B5EF4-FFF2-40B4-BE49-F238E27FC236}">
                            <a16:creationId xmlns:a16="http://schemas.microsoft.com/office/drawing/2014/main" id="{1475CE86-CD6B-4CE7-B0CB-4A9AF84F5187}"/>
                          </a:ext>
                        </a:extLst>
                      </xdr:cNvPr>
                      <xdr:cNvSpPr/>
                    </xdr:nvSpPr>
                    <xdr:spPr>
                      <a:xfrm rot="8060572">
                        <a:off x="5238899" y="922161"/>
                        <a:ext cx="1280160" cy="1280160"/>
                      </a:xfrm>
                      <a:prstGeom prst="teardrop">
                        <a:avLst/>
                      </a:prstGeom>
                      <a:gradFill>
                        <a:gsLst>
                          <a:gs pos="0">
                            <a:schemeClr val="accent3">
                              <a:lumMod val="50000"/>
                            </a:schemeClr>
                          </a:gs>
                          <a:gs pos="100000">
                            <a:schemeClr val="accent3"/>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 name="Oval 31" descr="Milestone date tear drop">
                        <a:extLst>
                          <a:ext uri="{FF2B5EF4-FFF2-40B4-BE49-F238E27FC236}">
                            <a16:creationId xmlns:a16="http://schemas.microsoft.com/office/drawing/2014/main" id="{E8F70C65-5006-4703-9FDD-1E8B47A13043}"/>
                          </a:ext>
                        </a:extLst>
                      </xdr:cNvPr>
                      <xdr:cNvSpPr/>
                    </xdr:nvSpPr>
                    <xdr:spPr>
                      <a:xfrm>
                        <a:off x="5572707" y="2540258"/>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5" name="Teardrop 44" descr="Teardrop">
                      <a:extLst>
                        <a:ext uri="{FF2B5EF4-FFF2-40B4-BE49-F238E27FC236}">
                          <a16:creationId xmlns:a16="http://schemas.microsoft.com/office/drawing/2014/main" id="{F1CE27A7-D3D8-4E9A-A802-01475D1D3B38}"/>
                        </a:ext>
                      </a:extLst>
                    </xdr:cNvPr>
                    <xdr:cNvSpPr/>
                  </xdr:nvSpPr>
                  <xdr:spPr>
                    <a:xfrm rot="7971563">
                      <a:off x="6039521" y="59150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5">
                <xdr:nvSpPr>
                  <xdr:cNvPr id="89" name="Oval 88" descr="Milestone date in a circle">
                    <a:extLst>
                      <a:ext uri="{FF2B5EF4-FFF2-40B4-BE49-F238E27FC236}">
                        <a16:creationId xmlns:a16="http://schemas.microsoft.com/office/drawing/2014/main" id="{8E3B7505-3A21-4583-AF8E-4CC51A3B1532}"/>
                      </a:ext>
                    </a:extLst>
                  </xdr:cNvPr>
                  <xdr:cNvSpPr/>
                </xdr:nvSpPr>
                <xdr:spPr>
                  <a:xfrm>
                    <a:off x="7221504" y="1228142"/>
                    <a:ext cx="1030255" cy="8412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5E5F573-9EAB-4F74-9FEC-19122EF43B25}" type="TxLink">
                      <a:rPr lang="en-US" sz="1500" b="0" i="0" u="none" strike="noStrike">
                        <a:solidFill>
                          <a:srgbClr val="000000"/>
                        </a:solidFill>
                        <a:latin typeface="Franklin Gothic Book"/>
                      </a:rPr>
                      <a:pPr algn="ctr"/>
                      <a:t>22 Mar</a:t>
                    </a:fld>
                    <a:endParaRPr lang="en-US" sz="1500">
                      <a:solidFill>
                        <a:schemeClr val="accent5">
                          <a:lumMod val="50000"/>
                        </a:schemeClr>
                      </a:solidFill>
                    </a:endParaRPr>
                  </a:p>
                </xdr:txBody>
              </xdr:sp>
            </xdr:grpSp>
            <xdr:grpSp>
              <xdr:nvGrpSpPr>
                <xdr:cNvPr id="96" name="Group 95" descr="Milestone marker with Date">
                  <a:extLst>
                    <a:ext uri="{FF2B5EF4-FFF2-40B4-BE49-F238E27FC236}">
                      <a16:creationId xmlns:a16="http://schemas.microsoft.com/office/drawing/2014/main" id="{0A648D5D-8E27-44B6-8F2A-14BB201EDBC7}"/>
                    </a:ext>
                  </a:extLst>
                </xdr:cNvPr>
                <xdr:cNvGrpSpPr/>
              </xdr:nvGrpSpPr>
              <xdr:grpSpPr>
                <a:xfrm>
                  <a:off x="1674529" y="3284137"/>
                  <a:ext cx="1280160" cy="1828604"/>
                  <a:chOff x="1674529" y="3284137"/>
                  <a:chExt cx="1280160" cy="1828604"/>
                </a:xfrm>
              </xdr:grpSpPr>
              <xdr:grpSp>
                <xdr:nvGrpSpPr>
                  <xdr:cNvPr id="55" name="Group 54" descr="Milestone teardrop">
                    <a:extLst>
                      <a:ext uri="{FF2B5EF4-FFF2-40B4-BE49-F238E27FC236}">
                        <a16:creationId xmlns:a16="http://schemas.microsoft.com/office/drawing/2014/main" id="{27E94EBE-1199-4490-9C07-FC2E4D7B8EC0}"/>
                      </a:ext>
                    </a:extLst>
                  </xdr:cNvPr>
                  <xdr:cNvGrpSpPr/>
                </xdr:nvGrpSpPr>
                <xdr:grpSpPr>
                  <a:xfrm>
                    <a:off x="1674529" y="3284137"/>
                    <a:ext cx="1280160" cy="1828604"/>
                    <a:chOff x="994173" y="3157783"/>
                    <a:chExt cx="1280160" cy="1828604"/>
                  </a:xfrm>
                </xdr:grpSpPr>
                <xdr:grpSp>
                  <xdr:nvGrpSpPr>
                    <xdr:cNvPr id="40" name="Group 39" descr="Milestone teardrop">
                      <a:extLst>
                        <a:ext uri="{FF2B5EF4-FFF2-40B4-BE49-F238E27FC236}">
                          <a16:creationId xmlns:a16="http://schemas.microsoft.com/office/drawing/2014/main" id="{2DD952B7-3442-4DD7-8973-3F52E4B286F6}"/>
                        </a:ext>
                      </a:extLst>
                    </xdr:cNvPr>
                    <xdr:cNvGrpSpPr/>
                  </xdr:nvGrpSpPr>
                  <xdr:grpSpPr>
                    <a:xfrm>
                      <a:off x="994173" y="3157783"/>
                      <a:ext cx="1280160" cy="1828604"/>
                      <a:chOff x="619084" y="3096190"/>
                      <a:chExt cx="1280160" cy="1828604"/>
                    </a:xfrm>
                  </xdr:grpSpPr>
                  <xdr:sp macro="" textlink="">
                    <xdr:nvSpPr>
                      <xdr:cNvPr id="26" name="Teardrop 25" descr="Teardrop">
                        <a:extLst>
                          <a:ext uri="{FF2B5EF4-FFF2-40B4-BE49-F238E27FC236}">
                            <a16:creationId xmlns:a16="http://schemas.microsoft.com/office/drawing/2014/main" id="{5A002B31-56D0-4BDD-85F5-18DE62FE8320}"/>
                          </a:ext>
                        </a:extLst>
                      </xdr:cNvPr>
                      <xdr:cNvSpPr/>
                    </xdr:nvSpPr>
                    <xdr:spPr>
                      <a:xfrm rot="8060572">
                        <a:off x="619084" y="3096190"/>
                        <a:ext cx="1280160" cy="1280160"/>
                      </a:xfrm>
                      <a:prstGeom prst="teardrop">
                        <a:avLst/>
                      </a:prstGeom>
                      <a:gradFill>
                        <a:gsLst>
                          <a:gs pos="0">
                            <a:schemeClr val="accent4">
                              <a:lumMod val="75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 name="Oval 34" descr="Shadow shape">
                        <a:extLst>
                          <a:ext uri="{FF2B5EF4-FFF2-40B4-BE49-F238E27FC236}">
                            <a16:creationId xmlns:a16="http://schemas.microsoft.com/office/drawing/2014/main" id="{3806F1C6-FF7E-4D9C-832F-C2DECC8F5448}"/>
                          </a:ext>
                        </a:extLst>
                      </xdr:cNvPr>
                      <xdr:cNvSpPr/>
                    </xdr:nvSpPr>
                    <xdr:spPr>
                      <a:xfrm>
                        <a:off x="952502" y="4723626"/>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6" name="Teardrop 45" descr="Milestone teardrop">
                      <a:extLst>
                        <a:ext uri="{FF2B5EF4-FFF2-40B4-BE49-F238E27FC236}">
                          <a16:creationId xmlns:a16="http://schemas.microsoft.com/office/drawing/2014/main" id="{97EEBE28-1C12-4F98-8823-6F81C63E1201}"/>
                        </a:ext>
                      </a:extLst>
                    </xdr:cNvPr>
                    <xdr:cNvSpPr/>
                  </xdr:nvSpPr>
                  <xdr:spPr>
                    <a:xfrm rot="7971563">
                      <a:off x="1085613" y="326102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6">
                <xdr:nvSpPr>
                  <xdr:cNvPr id="91" name="Oval 90" descr="Milestone date in a circle">
                    <a:extLst>
                      <a:ext uri="{FF2B5EF4-FFF2-40B4-BE49-F238E27FC236}">
                        <a16:creationId xmlns:a16="http://schemas.microsoft.com/office/drawing/2014/main" id="{9319AADF-40A8-4ED9-988D-643BC2C763B3}"/>
                      </a:ext>
                    </a:extLst>
                  </xdr:cNvPr>
                  <xdr:cNvSpPr/>
                </xdr:nvSpPr>
                <xdr:spPr>
                  <a:xfrm>
                    <a:off x="1739770" y="3499371"/>
                    <a:ext cx="1127449" cy="84519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09F8ED0-C103-4BE9-8E0E-B95AD2D106D3}" type="TxLink">
                      <a:rPr lang="en-US" sz="1500" b="0" i="0" u="none" strike="noStrike">
                        <a:solidFill>
                          <a:srgbClr val="000000"/>
                        </a:solidFill>
                        <a:latin typeface="Franklin Gothic Book"/>
                      </a:rPr>
                      <a:pPr algn="ctr"/>
                      <a:t>27 Mar</a:t>
                    </a:fld>
                    <a:endParaRPr lang="en-US" sz="1500">
                      <a:solidFill>
                        <a:schemeClr val="accent5">
                          <a:lumMod val="50000"/>
                        </a:schemeClr>
                      </a:solidFill>
                    </a:endParaRPr>
                  </a:p>
                </xdr:txBody>
              </xdr:sp>
            </xdr:grpSp>
            <xdr:grpSp>
              <xdr:nvGrpSpPr>
                <xdr:cNvPr id="97" name="Group 96" descr="Milestone marker with Date">
                  <a:extLst>
                    <a:ext uri="{FF2B5EF4-FFF2-40B4-BE49-F238E27FC236}">
                      <a16:creationId xmlns:a16="http://schemas.microsoft.com/office/drawing/2014/main" id="{05E269EC-64DA-4365-ACC3-6C049AA002D1}"/>
                    </a:ext>
                  </a:extLst>
                </xdr:cNvPr>
                <xdr:cNvGrpSpPr/>
              </xdr:nvGrpSpPr>
              <xdr:grpSpPr>
                <a:xfrm>
                  <a:off x="6229700" y="3000016"/>
                  <a:ext cx="1463040" cy="2059120"/>
                  <a:chOff x="7969471" y="3000016"/>
                  <a:chExt cx="1463040" cy="2059120"/>
                </a:xfrm>
              </xdr:grpSpPr>
              <xdr:grpSp>
                <xdr:nvGrpSpPr>
                  <xdr:cNvPr id="54" name="Group 53">
                    <a:extLst>
                      <a:ext uri="{FF2B5EF4-FFF2-40B4-BE49-F238E27FC236}">
                        <a16:creationId xmlns:a16="http://schemas.microsoft.com/office/drawing/2014/main" id="{B0677BBA-D849-4F34-9EF7-7379BB9D05E6}"/>
                      </a:ext>
                    </a:extLst>
                  </xdr:cNvPr>
                  <xdr:cNvGrpSpPr/>
                </xdr:nvGrpSpPr>
                <xdr:grpSpPr>
                  <a:xfrm>
                    <a:off x="7969471" y="3000016"/>
                    <a:ext cx="1463040" cy="2059120"/>
                    <a:chOff x="7755651" y="2727872"/>
                    <a:chExt cx="1463040" cy="2059120"/>
                  </a:xfrm>
                </xdr:grpSpPr>
                <xdr:grpSp>
                  <xdr:nvGrpSpPr>
                    <xdr:cNvPr id="39" name="Group 38" descr="Milestone teardrop">
                      <a:extLst>
                        <a:ext uri="{FF2B5EF4-FFF2-40B4-BE49-F238E27FC236}">
                          <a16:creationId xmlns:a16="http://schemas.microsoft.com/office/drawing/2014/main" id="{DE8FAAB8-9156-44B9-BAA2-52B58632E0C6}"/>
                        </a:ext>
                      </a:extLst>
                    </xdr:cNvPr>
                    <xdr:cNvGrpSpPr/>
                  </xdr:nvGrpSpPr>
                  <xdr:grpSpPr>
                    <a:xfrm>
                      <a:off x="7755651" y="2727872"/>
                      <a:ext cx="1463040" cy="2059120"/>
                      <a:chOff x="6301502" y="2514045"/>
                      <a:chExt cx="1463040" cy="2059120"/>
                    </a:xfrm>
                  </xdr:grpSpPr>
                  <xdr:sp macro="" textlink="">
                    <xdr:nvSpPr>
                      <xdr:cNvPr id="28" name="Teardrop 27" descr="Teardrop">
                        <a:extLst>
                          <a:ext uri="{FF2B5EF4-FFF2-40B4-BE49-F238E27FC236}">
                            <a16:creationId xmlns:a16="http://schemas.microsoft.com/office/drawing/2014/main" id="{6B484528-5F58-447B-9BD4-3C7F6D1A9A58}"/>
                          </a:ext>
                        </a:extLst>
                      </xdr:cNvPr>
                      <xdr:cNvSpPr/>
                    </xdr:nvSpPr>
                    <xdr:spPr>
                      <a:xfrm rot="8060572">
                        <a:off x="6301502" y="2514045"/>
                        <a:ext cx="1463040" cy="1463040"/>
                      </a:xfrm>
                      <a:prstGeom prst="teardrop">
                        <a:avLst/>
                      </a:prstGeom>
                      <a:gradFill>
                        <a:gsLst>
                          <a:gs pos="0">
                            <a:schemeClr val="accent5">
                              <a:lumMod val="50000"/>
                            </a:schemeClr>
                          </a:gs>
                          <a:gs pos="100000">
                            <a:schemeClr val="accent5"/>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3" name="Oval 32" descr="Shadow shape">
                        <a:extLst>
                          <a:ext uri="{FF2B5EF4-FFF2-40B4-BE49-F238E27FC236}">
                            <a16:creationId xmlns:a16="http://schemas.microsoft.com/office/drawing/2014/main" id="{9019DD54-486C-4375-99D5-6F3D261B573D}"/>
                          </a:ext>
                        </a:extLst>
                      </xdr:cNvPr>
                      <xdr:cNvSpPr/>
                    </xdr:nvSpPr>
                    <xdr:spPr>
                      <a:xfrm>
                        <a:off x="6589750" y="4344565"/>
                        <a:ext cx="914400" cy="228600"/>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51" name="Teardrop 50" descr="Teardrop">
                      <a:extLst>
                        <a:ext uri="{FF2B5EF4-FFF2-40B4-BE49-F238E27FC236}">
                          <a16:creationId xmlns:a16="http://schemas.microsoft.com/office/drawing/2014/main" id="{3937CE69-3668-42EA-AEE2-BF183AA09E46}"/>
                        </a:ext>
                      </a:extLst>
                    </xdr:cNvPr>
                    <xdr:cNvSpPr/>
                  </xdr:nvSpPr>
                  <xdr:spPr>
                    <a:xfrm rot="7971563">
                      <a:off x="7847091" y="2814993"/>
                      <a:ext cx="1280160" cy="128016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7">
                <xdr:nvSpPr>
                  <xdr:cNvPr id="92" name="Oval 91" descr="Milestone date in a circle">
                    <a:extLst>
                      <a:ext uri="{FF2B5EF4-FFF2-40B4-BE49-F238E27FC236}">
                        <a16:creationId xmlns:a16="http://schemas.microsoft.com/office/drawing/2014/main" id="{5C94272F-5021-45F5-A3F7-DB93E60EEBEA}"/>
                      </a:ext>
                    </a:extLst>
                  </xdr:cNvPr>
                  <xdr:cNvSpPr/>
                </xdr:nvSpPr>
                <xdr:spPr>
                  <a:xfrm>
                    <a:off x="8067093" y="3217119"/>
                    <a:ext cx="1292678" cy="93268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FD08584-B24F-40F3-967B-1BCB7FF6D022}" type="TxLink">
                      <a:rPr lang="en-US" sz="1800" b="0" i="0" u="none" strike="noStrike">
                        <a:solidFill>
                          <a:srgbClr val="000000"/>
                        </a:solidFill>
                        <a:latin typeface="Franklin Gothic Book"/>
                      </a:rPr>
                      <a:pPr algn="ctr"/>
                      <a:t>31 Mar</a:t>
                    </a:fld>
                    <a:endParaRPr lang="en-US" sz="1800">
                      <a:solidFill>
                        <a:schemeClr val="accent5">
                          <a:lumMod val="50000"/>
                        </a:schemeClr>
                      </a:solidFill>
                    </a:endParaRPr>
                  </a:p>
                </xdr:txBody>
              </xdr:sp>
            </xdr:grpSp>
          </xdr:grpSp>
        </xdr:grpSp>
        <xdr:grpSp>
          <xdr:nvGrpSpPr>
            <xdr:cNvPr id="108" name="Group 107"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CCF0DA3F-2BB2-478E-8987-71693AF7D7DC}"/>
                </a:ext>
              </a:extLst>
            </xdr:cNvPr>
            <xdr:cNvGrpSpPr/>
          </xdr:nvGrpSpPr>
          <xdr:grpSpPr>
            <a:xfrm>
              <a:off x="349898" y="2060511"/>
              <a:ext cx="8906465" cy="3460100"/>
              <a:chOff x="349898" y="2060511"/>
              <a:chExt cx="8906465" cy="3460100"/>
            </a:xfrm>
          </xdr:grpSpPr>
          <xdr:sp macro="" textlink="'Chart Data Hidden'!D3">
            <xdr:nvSpPr>
              <xdr:cNvPr id="102" name="Rectangle 101" descr="Milestone years interspersed along the timeline path">
                <a:extLst>
                  <a:ext uri="{FF2B5EF4-FFF2-40B4-BE49-F238E27FC236}">
                    <a16:creationId xmlns:a16="http://schemas.microsoft.com/office/drawing/2014/main" id="{601CFB37-E42E-418F-830E-9B12B734042C}"/>
                  </a:ext>
                </a:extLst>
              </xdr:cNvPr>
              <xdr:cNvSpPr/>
            </xdr:nvSpPr>
            <xdr:spPr>
              <a:xfrm>
                <a:off x="349898" y="2060511"/>
                <a:ext cx="699796" cy="242984"/>
              </a:xfrm>
              <a:prstGeom prst="rect">
                <a:avLst/>
              </a:prstGeom>
              <a:noFill/>
              <a:ln>
                <a:noFill/>
              </a:ln>
              <a:effectLst>
                <a:reflection blurRad="6350" stA="52000" endA="300" endPos="350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9E6A135-3514-4822-96FC-28784FBC8805}" type="TxLink">
                  <a:rPr lang="en-US" sz="1400" b="0" i="0" u="none" strike="noStrike">
                    <a:solidFill>
                      <a:schemeClr val="accent5">
                        <a:lumMod val="50000"/>
                      </a:schemeClr>
                    </a:solidFill>
                    <a:latin typeface="Franklin Gothic Book"/>
                  </a:rPr>
                  <a:pPr algn="r"/>
                  <a:t>2020</a:t>
                </a:fld>
                <a:endParaRPr lang="en-US" sz="1400">
                  <a:solidFill>
                    <a:schemeClr val="accent5">
                      <a:lumMod val="50000"/>
                    </a:schemeClr>
                  </a:solidFill>
                </a:endParaRPr>
              </a:p>
            </xdr:txBody>
          </xdr:sp>
          <xdr:sp macro="" textlink="'Chart Data Hidden'!D5">
            <xdr:nvSpPr>
              <xdr:cNvPr id="104" name="Rectangle 103" descr="Milestone years interspersed along the timeline path">
                <a:extLst>
                  <a:ext uri="{FF2B5EF4-FFF2-40B4-BE49-F238E27FC236}">
                    <a16:creationId xmlns:a16="http://schemas.microsoft.com/office/drawing/2014/main" id="{36C89689-3AB6-4983-9DE6-EAC4161FDB0A}"/>
                  </a:ext>
                </a:extLst>
              </xdr:cNvPr>
              <xdr:cNvSpPr/>
            </xdr:nvSpPr>
            <xdr:spPr>
              <a:xfrm>
                <a:off x="8426707" y="5160995"/>
                <a:ext cx="829656" cy="359616"/>
              </a:xfrm>
              <a:prstGeom prst="rect">
                <a:avLst/>
              </a:prstGeom>
              <a:noFill/>
              <a:ln>
                <a:noFill/>
              </a:ln>
              <a:effectLst>
                <a:reflection blurRad="6350" stA="52000" endA="300" endPos="35000" dir="5400000" sy="-100000" algn="bl" rotWithShape="0"/>
              </a:effectLst>
              <a:scene3d>
                <a:camera prst="perspectiveRelaxed">
                  <a:rot lat="191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FAAFC00-3F4F-4796-A521-DA3036FA27A6}" type="TxLink">
                  <a:rPr lang="en-US" sz="1600" b="0" i="0" u="none" strike="noStrike">
                    <a:solidFill>
                      <a:schemeClr val="bg1"/>
                    </a:solidFill>
                    <a:latin typeface="Franklin Gothic Book"/>
                  </a:rPr>
                  <a:pPr algn="r"/>
                  <a:t> </a:t>
                </a:fld>
                <a:endParaRPr lang="en-US" sz="1600">
                  <a:solidFill>
                    <a:schemeClr val="bg1"/>
                  </a:solidFill>
                </a:endParaRPr>
              </a:p>
            </xdr:txBody>
          </xdr:sp>
          <xdr:sp macro="" textlink="'Chart Data Hidden'!D4">
            <xdr:nvSpPr>
              <xdr:cNvPr id="106" name="Rectangle 105" descr="Milestone years interspersed along the timeline path">
                <a:extLst>
                  <a:ext uri="{FF2B5EF4-FFF2-40B4-BE49-F238E27FC236}">
                    <a16:creationId xmlns:a16="http://schemas.microsoft.com/office/drawing/2014/main" id="{CB3F9106-BA9C-40A5-B4A7-54CB20A7502E}"/>
                  </a:ext>
                </a:extLst>
              </xdr:cNvPr>
              <xdr:cNvSpPr/>
            </xdr:nvSpPr>
            <xdr:spPr>
              <a:xfrm rot="20655491">
                <a:off x="5894185" y="2868291"/>
                <a:ext cx="545535" cy="266804"/>
              </a:xfrm>
              <a:prstGeom prst="rect">
                <a:avLst/>
              </a:prstGeom>
              <a:noFill/>
            </xdr:spPr>
            <xdr:txBody>
              <a:bodyPr wrap="none" lIns="91440" tIns="45720" rIns="91440" bIns="45720">
                <a:spAutoFit/>
              </a:bodyPr>
              <a:lstStyle/>
              <a:p>
                <a:pPr algn="ctr"/>
                <a:fld id="{ABC351FD-EF05-4B55-A31C-C68D20B668CE}" type="TxLink">
                  <a:rPr lang="en-US" sz="1200" b="0" i="0" u="none" strike="noStrike" cap="none" spc="0">
                    <a:ln w="0"/>
                    <a:solidFill>
                      <a:schemeClr val="bg1"/>
                    </a:solidFill>
                    <a:effectLst>
                      <a:outerShdw blurRad="38100" dist="19050" dir="2700000" algn="tl" rotWithShape="0">
                        <a:schemeClr val="dk1">
                          <a:alpha val="40000"/>
                        </a:schemeClr>
                      </a:outerShdw>
                    </a:effectLst>
                    <a:latin typeface="Franklin Gothic Book"/>
                  </a:rPr>
                  <a:pPr algn="ctr"/>
                  <a:t>2020</a:t>
                </a:fld>
                <a:endParaRPr lang="en-US" sz="6000" b="0" cap="none" spc="0">
                  <a:ln w="0"/>
                  <a:solidFill>
                    <a:schemeClr val="bg1"/>
                  </a:solidFill>
                  <a:effectLst>
                    <a:outerShdw blurRad="38100" dist="19050" dir="2700000" algn="tl" rotWithShape="0">
                      <a:schemeClr val="dk1">
                        <a:alpha val="40000"/>
                      </a:schemeClr>
                    </a:outerShdw>
                  </a:effectLst>
                </a:endParaRPr>
              </a:p>
            </xdr:txBody>
          </xdr:sp>
        </xdr:grpSp>
      </xdr:grpSp>
      <xdr:grpSp>
        <xdr:nvGrpSpPr>
          <xdr:cNvPr id="116" name="Group 115" descr="Milestone title">
            <a:extLst>
              <a:ext uri="{FF2B5EF4-FFF2-40B4-BE49-F238E27FC236}">
                <a16:creationId xmlns:a16="http://schemas.microsoft.com/office/drawing/2014/main" id="{41760E81-C2B0-44ED-AC1B-063626A1F1BF}"/>
              </a:ext>
            </a:extLst>
          </xdr:cNvPr>
          <xdr:cNvGrpSpPr/>
        </xdr:nvGrpSpPr>
        <xdr:grpSpPr>
          <a:xfrm>
            <a:off x="521737" y="521735"/>
            <a:ext cx="7820999" cy="3716443"/>
            <a:chOff x="521737" y="521735"/>
            <a:chExt cx="7820999" cy="3716443"/>
          </a:xfrm>
        </xdr:grpSpPr>
        <xdr:sp macro="" textlink="'Chart Data'!C4">
          <xdr:nvSpPr>
            <xdr:cNvPr id="115" name="TextBox 114" descr="Milestone title">
              <a:extLst>
                <a:ext uri="{FF2B5EF4-FFF2-40B4-BE49-F238E27FC236}">
                  <a16:creationId xmlns:a16="http://schemas.microsoft.com/office/drawing/2014/main" id="{4B37D1F2-757E-4EDB-97AB-1A36A1538833}"/>
                </a:ext>
              </a:extLst>
            </xdr:cNvPr>
            <xdr:cNvSpPr txBox="1"/>
          </xdr:nvSpPr>
          <xdr:spPr>
            <a:xfrm>
              <a:off x="521737" y="745282"/>
              <a:ext cx="1402701" cy="868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2F3C8EFC-FCA7-42F7-803F-EB4BAD8F5B46}" type="TxLink">
                <a:rPr lang="en-US" sz="1200" b="0" i="0" u="none" strike="noStrike">
                  <a:solidFill>
                    <a:srgbClr val="000000"/>
                  </a:solidFill>
                  <a:latin typeface="+mj-lt"/>
                  <a:cs typeface="Courier New" panose="02070309020205020404" pitchFamily="49" charset="0"/>
                </a:rPr>
                <a:pPr algn="ctr"/>
                <a:t>National Emergency Declared</a:t>
              </a:fld>
              <a:endParaRPr lang="en-US" sz="1200">
                <a:solidFill>
                  <a:schemeClr val="accent5">
                    <a:lumMod val="50000"/>
                  </a:schemeClr>
                </a:solidFill>
                <a:latin typeface="+mj-lt"/>
                <a:cs typeface="Courier New" panose="02070309020205020404" pitchFamily="49" charset="0"/>
              </a:endParaRPr>
            </a:p>
          </xdr:txBody>
        </xdr:sp>
        <xdr:sp macro="" textlink="'Chart Data'!C5">
          <xdr:nvSpPr>
            <xdr:cNvPr id="111" name="TextBox 110" descr="Milestone title">
              <a:extLst>
                <a:ext uri="{FF2B5EF4-FFF2-40B4-BE49-F238E27FC236}">
                  <a16:creationId xmlns:a16="http://schemas.microsoft.com/office/drawing/2014/main" id="{B9765CB4-7949-428D-A3AE-8C7BF301B081}"/>
                </a:ext>
              </a:extLst>
            </xdr:cNvPr>
            <xdr:cNvSpPr txBox="1"/>
          </xdr:nvSpPr>
          <xdr:spPr>
            <a:xfrm>
              <a:off x="3699977" y="521735"/>
              <a:ext cx="1237472" cy="527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842BC34D-3FD1-4690-BA55-171575CE5DBD}" type="TxLink">
                <a:rPr lang="en-US" sz="1200" b="0" i="0" u="none" strike="noStrike">
                  <a:solidFill>
                    <a:srgbClr val="000000"/>
                  </a:solidFill>
                  <a:latin typeface="+mj-lt"/>
                  <a:cs typeface="Courier New" panose="02070309020205020404" pitchFamily="49" charset="0"/>
                </a:rPr>
                <a:pPr algn="ctr"/>
                <a:t>Originating Site Resriction Removed</a:t>
              </a:fld>
              <a:endParaRPr lang="en-US" sz="1200">
                <a:solidFill>
                  <a:schemeClr val="accent5">
                    <a:lumMod val="50000"/>
                  </a:schemeClr>
                </a:solidFill>
                <a:latin typeface="+mj-lt"/>
                <a:cs typeface="Courier New" panose="02070309020205020404" pitchFamily="49" charset="0"/>
              </a:endParaRPr>
            </a:p>
          </xdr:txBody>
        </xdr:sp>
        <xdr:sp macro="" textlink="'Chart Data'!C6">
          <xdr:nvSpPr>
            <xdr:cNvPr id="112" name="TextBox 111" descr="Milestone title">
              <a:extLst>
                <a:ext uri="{FF2B5EF4-FFF2-40B4-BE49-F238E27FC236}">
                  <a16:creationId xmlns:a16="http://schemas.microsoft.com/office/drawing/2014/main" id="{D2F97F1B-C82A-49DC-9387-AE517211F7D5}"/>
                </a:ext>
              </a:extLst>
            </xdr:cNvPr>
            <xdr:cNvSpPr txBox="1"/>
          </xdr:nvSpPr>
          <xdr:spPr>
            <a:xfrm>
              <a:off x="7108373" y="868523"/>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9D768786-E618-44D9-B267-ED464692FC10}" type="TxLink">
                <a:rPr lang="en-US" sz="1200" b="0" i="0" u="none" strike="noStrike">
                  <a:solidFill>
                    <a:srgbClr val="000000"/>
                  </a:solidFill>
                  <a:latin typeface="+mj-lt"/>
                  <a:cs typeface="Courier New" panose="02070309020205020404" pitchFamily="49" charset="0"/>
                </a:rPr>
                <a:pPr algn="ctr"/>
                <a:t>CMS provides Enrollment Relief</a:t>
              </a:fld>
              <a:endParaRPr lang="en-US" sz="1200">
                <a:solidFill>
                  <a:schemeClr val="accent5">
                    <a:lumMod val="50000"/>
                  </a:schemeClr>
                </a:solidFill>
                <a:latin typeface="+mj-lt"/>
                <a:cs typeface="Courier New" panose="02070309020205020404" pitchFamily="49" charset="0"/>
              </a:endParaRPr>
            </a:p>
          </xdr:txBody>
        </xdr:sp>
        <xdr:sp macro="" textlink="'Chart Data'!C7">
          <xdr:nvSpPr>
            <xdr:cNvPr id="113" name="TextBox 112" descr="Milestone title">
              <a:extLst>
                <a:ext uri="{FF2B5EF4-FFF2-40B4-BE49-F238E27FC236}">
                  <a16:creationId xmlns:a16="http://schemas.microsoft.com/office/drawing/2014/main" id="{007A3B9A-110B-4B73-869F-E9016CD523AB}"/>
                </a:ext>
              </a:extLst>
            </xdr:cNvPr>
            <xdr:cNvSpPr txBox="1"/>
          </xdr:nvSpPr>
          <xdr:spPr>
            <a:xfrm>
              <a:off x="1711002" y="315918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DB66D3F7-845C-440A-B469-B2B0130057A2}" type="TxLink">
                <a:rPr lang="en-US" sz="1200" b="0" i="0" u="none" strike="noStrike">
                  <a:solidFill>
                    <a:srgbClr val="000000"/>
                  </a:solidFill>
                  <a:latin typeface="+mj-lt"/>
                  <a:cs typeface="Courier New" panose="02070309020205020404" pitchFamily="49" charset="0"/>
                </a:rPr>
                <a:pPr algn="ctr"/>
                <a:t>CARES Act Signed</a:t>
              </a:fld>
              <a:endParaRPr lang="en-US" sz="1200">
                <a:solidFill>
                  <a:schemeClr val="accent5">
                    <a:lumMod val="50000"/>
                  </a:schemeClr>
                </a:solidFill>
                <a:latin typeface="+mj-lt"/>
                <a:cs typeface="Courier New" panose="02070309020205020404" pitchFamily="49" charset="0"/>
              </a:endParaRPr>
            </a:p>
          </xdr:txBody>
        </xdr:sp>
        <xdr:sp macro="" textlink="'Chart Data'!C8">
          <xdr:nvSpPr>
            <xdr:cNvPr id="114" name="TextBox 113" descr="Milestone title">
              <a:extLst>
                <a:ext uri="{FF2B5EF4-FFF2-40B4-BE49-F238E27FC236}">
                  <a16:creationId xmlns:a16="http://schemas.microsoft.com/office/drawing/2014/main" id="{3EC7E44E-FCC0-42B6-9E67-0DF2DD9F127F}"/>
                </a:ext>
              </a:extLst>
            </xdr:cNvPr>
            <xdr:cNvSpPr txBox="1"/>
          </xdr:nvSpPr>
          <xdr:spPr>
            <a:xfrm>
              <a:off x="6353753" y="286449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E93289EC-0FF7-4A88-ABD4-BE6E3DDD81A1}" type="TxLink">
                <a:rPr lang="en-US" sz="1200" b="0" i="0" u="none" strike="noStrike">
                  <a:solidFill>
                    <a:srgbClr val="000000"/>
                  </a:solidFill>
                  <a:latin typeface="+mj-lt"/>
                  <a:cs typeface="Courier New" panose="02070309020205020404" pitchFamily="49" charset="0"/>
                </a:rPr>
                <a:pPr algn="ctr"/>
                <a:t>RHC Billing Instructions Released</a:t>
              </a:fld>
              <a:endParaRPr lang="en-US" sz="1200">
                <a:solidFill>
                  <a:schemeClr val="accent5">
                    <a:lumMod val="50000"/>
                  </a:schemeClr>
                </a:solidFill>
                <a:latin typeface="+mj-lt"/>
                <a:cs typeface="Courier New" panose="02070309020205020404" pitchFamily="49" charset="0"/>
              </a:endParaRPr>
            </a:p>
          </xdr:txBody>
        </xdr:sp>
      </xdr:grp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33AE61F-8678-4118-9181-2DC53E69FFD5}" name="ChartData6" displayName="ChartData6" ref="G20:L101" totalsRowShown="0" headerRowDxfId="4" dataCellStyle="Normal">
  <autoFilter ref="G20:L101" xr:uid="{5409F85E-189F-45B2-99B5-8EEC089019C9}"/>
  <sortState xmlns:xlrd2="http://schemas.microsoft.com/office/spreadsheetml/2017/richdata2" ref="G21:L101">
    <sortCondition descending="1" ref="G20:G101"/>
  </sortState>
  <tableColumns count="6">
    <tableColumn id="3" xr3:uid="{3AC49B68-7E63-40B5-B62C-3DABDC541B86}" name="Date" dataCellStyle="Date"/>
    <tableColumn id="4" xr3:uid="{23E8581E-71BA-43BB-ABBC-07E390553183}" name="Title of Document" dataCellStyle="Normal"/>
    <tableColumn id="6" xr3:uid="{4E16DC0E-D1DE-4954-87A5-AA95C4590C1F}" name="Topic" dataDxfId="3"/>
    <tableColumn id="2" xr3:uid="{8511BA65-2043-4BD2-AB3E-FE5D0E0D0844}" name="Author"/>
    <tableColumn id="5" xr3:uid="{952DA32F-7AF0-486A-A6C3-4A6A5D9E902E}" name="Type"/>
    <tableColumn id="1" xr3:uid="{07A3D3FC-0A39-4076-B46E-20744C7798A2}" name="Link to Supporting Document" dataCellStyle="Normal"/>
  </tableColumns>
  <tableStyleInfo name="Infographic Timeline table style" showFirstColumn="1" showLastColumn="0" showRowStripes="1" showColumnStripes="0"/>
  <extLst>
    <ext xmlns:x14="http://schemas.microsoft.com/office/spreadsheetml/2009/9/main" uri="{504A1905-F514-4f6f-8877-14C23A59335A}">
      <x14:table altTextSummary="Create a milestone infographic timeline in this table. Enter the date, milestone title, and milestone description or activity. The Infographic Timeline will auto upda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08E5B52-DA95-4B5C-8FA6-35D37555A6F0}" name="ChartData" displayName="ChartData" ref="B3:D8" totalsRowShown="0" dataCellStyle="Normal">
  <autoFilter ref="B3:D8" xr:uid="{037A9413-4048-4698-8A5E-59D644E38DEA}">
    <filterColumn colId="0" hiddenButton="1"/>
    <filterColumn colId="1" hiddenButton="1"/>
    <filterColumn colId="2" hiddenButton="1"/>
  </autoFilter>
  <tableColumns count="3">
    <tableColumn id="3" xr3:uid="{B6517000-D8D2-4526-B241-29356509BC1A}" name="Date" dataCellStyle="Date"/>
    <tableColumn id="4" xr3:uid="{5BADA500-758E-41AD-98F2-25E9BD4322EE}" name="Milestone Title" dataCellStyle="Normal"/>
    <tableColumn id="1" xr3:uid="{ADEDA347-D3FF-4DB3-A0B1-AA4E20739218}" name="Description or Activity" dataCellStyle="Normal"/>
  </tableColumns>
  <tableStyleInfo name="Infographic Timeline table style" showFirstColumn="1" showLastColumn="0" showRowStripes="1" showColumnStripes="0"/>
  <extLst>
    <ext xmlns:x14="http://schemas.microsoft.com/office/spreadsheetml/2009/9/main" uri="{504A1905-F514-4f6f-8877-14C23A59335A}">
      <x14:table altTextSummary="Create a milestone infographic timeline in this table. Enter the date, milestone title, and milestone description or activity. The Infographic Timeline will auto upda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34BBF9-B498-4DA3-8E00-3F74E3E7C974}" name="Dates" displayName="Dates" ref="B2:B7" totalsRowShown="0" dataDxfId="2">
  <autoFilter ref="B2:B7" xr:uid="{BC608EA4-1FC0-49E1-B8AE-B592693E99EC}"/>
  <tableColumns count="1">
    <tableColumn id="1" xr3:uid="{DE699EB7-0BFE-477F-85A7-6E931D32DD42}" name="Date" dataDxfId="1">
      <calculatedColumnFormula>IFERROR(IF(LEN('Chart Data'!B4)=0,"",IF('Chart Data'!$D$2="Year",YEAR('Chart Data'!B4),IF('Chart Data'!$D$2="Blank","",DAY('Chart Data'!B4)&amp;" "&amp;TEXT('Chart Data'!B4,"mmm")))),"")</calculatedColumnFormula>
    </tableColumn>
  </tableColumns>
  <tableStyleInfo name="Infographic Timeline table style" showFirstColumn="0" showLastColumn="0" showRowStripes="1" showColumnStripes="0"/>
  <extLst>
    <ext xmlns:x14="http://schemas.microsoft.com/office/spreadsheetml/2009/9/main" uri="{504A1905-F514-4f6f-8877-14C23A59335A}">
      <x14:table altTextSummary="This table takes the dates from the Chart Data worksheet and reformats them into day month for charting in the Infographic Roadmap."/>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A6658C-D596-4747-A092-9CD49945269D}" name="Years" displayName="Years" ref="D2:D5" totalsRowShown="0">
  <autoFilter ref="D2:D5" xr:uid="{5D27AC33-A767-47E7-B68C-5AB7D99844A5}"/>
  <tableColumns count="1">
    <tableColumn id="1" xr3:uid="{E041CD29-5146-41B4-A9E6-80CB1621BF90}" name="Year"/>
  </tableColumns>
  <tableStyleInfo name="Infographic Timeline table style" showFirstColumn="0" showLastColumn="0" showRowStripes="1" showColumnStripes="0"/>
  <extLst>
    <ext xmlns:x14="http://schemas.microsoft.com/office/spreadsheetml/2009/9/main" uri="{504A1905-F514-4f6f-8877-14C23A59335A}">
      <x14:table altTextSummary="To chart the years as the roadmap progresses, the year has to be captured from the dates. The initial, middle, and last dates are used to chart the year in the Infographic Roadmap."/>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hhs.gov/hipaa/for-professionals/faq/1068/is-hipaa-suspended-during-a-national-or-public-health-emergency/index.html" TargetMode="External"/><Relationship Id="rId18" Type="http://schemas.openxmlformats.org/officeDocument/2006/relationships/hyperlink" Target="https://www.cms.gov/Medicare/Medicare-Fee-for-Service-Payment/FQHCPPS/Downloads/VCS-FAQs.pdf" TargetMode="External"/><Relationship Id="rId26" Type="http://schemas.openxmlformats.org/officeDocument/2006/relationships/hyperlink" Target="https://www.cchpca.org/telehealth-policy/current-state-laws-and-reimbursement-policies" TargetMode="External"/><Relationship Id="rId39" Type="http://schemas.openxmlformats.org/officeDocument/2006/relationships/hyperlink" Target="https://vhanhub.com/coronavirus-covid-19-resources/coronavirus-covid-19-resources-practice-operations/telehealth-update/" TargetMode="External"/><Relationship Id="rId21" Type="http://schemas.openxmlformats.org/officeDocument/2006/relationships/hyperlink" Target="https://www.cms.gov/files/document/covid-19-nursing-home-telehealth-toolkit.pdf" TargetMode="External"/><Relationship Id="rId34" Type="http://schemas.openxmlformats.org/officeDocument/2006/relationships/hyperlink" Target="https://www.medicaid.gov/state-resource-center/downloads/covid-19-faqs.pdf" TargetMode="External"/><Relationship Id="rId42" Type="http://schemas.openxmlformats.org/officeDocument/2006/relationships/hyperlink" Target="https://www.cms.gov/Outreach-and-Education/Outreach/OpenDoorForums/PodcastAndTranscripts" TargetMode="External"/><Relationship Id="rId47" Type="http://schemas.openxmlformats.org/officeDocument/2006/relationships/hyperlink" Target="https://www.cms.gov/files/document/provider-enrollment-relief-faqs-covid-19.pdf" TargetMode="External"/><Relationship Id="rId50" Type="http://schemas.openxmlformats.org/officeDocument/2006/relationships/hyperlink" Target="https://community.hcca-info.org/HigherLogic/System/DownloadDocumentFile.ashx?DocumentFileKey=55b88393-7071-48c0-9480-429ac6880e9f" TargetMode="External"/><Relationship Id="rId55" Type="http://schemas.openxmlformats.org/officeDocument/2006/relationships/hyperlink" Target="https://youtu.be/K6bEARXZ_bg" TargetMode="External"/><Relationship Id="rId63" Type="http://schemas.openxmlformats.org/officeDocument/2006/relationships/table" Target="../tables/table1.xml"/><Relationship Id="rId7" Type="http://schemas.openxmlformats.org/officeDocument/2006/relationships/hyperlink" Target="https://www.cms.gov/Outreach-and-Education/Medicare-Learning-Network-MLN/MLNProducts/Downloads/TelehealthSrvcsfctsht.pdf" TargetMode="External"/><Relationship Id="rId2" Type="http://schemas.openxmlformats.org/officeDocument/2006/relationships/hyperlink" Target="https://www.cms.gov/newsroom/fact-sheets/medicare-telemedicine-health-care-provider-fact-sheet" TargetMode="External"/><Relationship Id="rId16" Type="http://schemas.openxmlformats.org/officeDocument/2006/relationships/hyperlink" Target="https://www.cms.gov/files/document/Accelerated-and-Advanced-Payments-Fact-Sheet.pdf" TargetMode="External"/><Relationship Id="rId20" Type="http://schemas.openxmlformats.org/officeDocument/2006/relationships/hyperlink" Target="https://www.ama-assn.org/system/files/2020-03/covid-19-coding-advice.pdf" TargetMode="External"/><Relationship Id="rId29" Type="http://schemas.openxmlformats.org/officeDocument/2006/relationships/hyperlink" Target="https://www.cms.gov/About-CMS/Agency-Information/Emergency/EPRO/Current-Emergencies/Current-Emergencies-page" TargetMode="External"/><Relationship Id="rId41" Type="http://schemas.openxmlformats.org/officeDocument/2006/relationships/hyperlink" Target="https://www.cms.gov/newsroom" TargetMode="External"/><Relationship Id="rId54" Type="http://schemas.openxmlformats.org/officeDocument/2006/relationships/hyperlink" Target="https://www.web.narhc.org/News/28310/COVID-19-Updates?fbclid=IwAR2dthpE2r0WUxG9Lnzn8AmQu47cUvKD1iqTC0m4Va0PW98cnKqAtv3iK0E" TargetMode="External"/><Relationship Id="rId62" Type="http://schemas.openxmlformats.org/officeDocument/2006/relationships/printerSettings" Target="../printerSettings/printerSettings1.bin"/><Relationship Id="rId1" Type="http://schemas.openxmlformats.org/officeDocument/2006/relationships/hyperlink" Target="https://www.whitehouse.gov/presidential-actions/proclamation-declaring-national-emergency-concerning-novel-coronavirus-disease-covid-19-outbreak/" TargetMode="External"/><Relationship Id="rId6" Type="http://schemas.openxmlformats.org/officeDocument/2006/relationships/hyperlink" Target="https://static1.squarespace.com/static/53c5f79de4b0f4932a3942a8/t/5e80bfe1aff3dd2806e138f1/1585496034086/2020+Telehealth+HIPAA+OCR-Telehealth-FAQs.pdf" TargetMode="External"/><Relationship Id="rId11" Type="http://schemas.openxmlformats.org/officeDocument/2006/relationships/hyperlink" Target="https://www.hhs.gov/hipaa/for-professionals/special-topics/emergency-preparedness/index.html" TargetMode="External"/><Relationship Id="rId24" Type="http://schemas.openxmlformats.org/officeDocument/2006/relationships/hyperlink" Target="https://www.cchpca.org/" TargetMode="External"/><Relationship Id="rId32" Type="http://schemas.openxmlformats.org/officeDocument/2006/relationships/hyperlink" Target="https://www.relias.com/topic/coronavirus" TargetMode="External"/><Relationship Id="rId37" Type="http://schemas.openxmlformats.org/officeDocument/2006/relationships/hyperlink" Target="https://www.aha.org/system/files/media/file/2019/02/MarketInsights_TeleHealthReport.pdf" TargetMode="External"/><Relationship Id="rId40" Type="http://schemas.openxmlformats.org/officeDocument/2006/relationships/hyperlink" Target="https://www.cms.gov/files/document/covid-19-physicians-and-practitioners.pdf" TargetMode="External"/><Relationship Id="rId45" Type="http://schemas.openxmlformats.org/officeDocument/2006/relationships/hyperlink" Target="https://www.cms.gov/files/document/hpms-memo-covid-information-plans.pdf" TargetMode="External"/><Relationship Id="rId53" Type="http://schemas.openxmlformats.org/officeDocument/2006/relationships/hyperlink" Target="https://www.surveymonkey.com/r/RHCsCovid-19" TargetMode="External"/><Relationship Id="rId58" Type="http://schemas.openxmlformats.org/officeDocument/2006/relationships/hyperlink" Target="https://www.cms.gov/outreach-and-educationoutreachffsprovpartprogprovider-partnership-email-archive/2020-04-07-mlnc-se" TargetMode="External"/><Relationship Id="rId5" Type="http://schemas.openxmlformats.org/officeDocument/2006/relationships/hyperlink" Target="https://static1.squarespace.com/static/53c5f79de4b0f4932a3942a8/t/5e7f4f8515eff3354cb0a35c/1585401733845/2020+NARHC+CARES+Act+Signed+Into+Law+on+March+26%2C+2020.pdf" TargetMode="External"/><Relationship Id="rId15" Type="http://schemas.openxmlformats.org/officeDocument/2006/relationships/hyperlink" Target="http://www.ruralhealthclinic.com/" TargetMode="External"/><Relationship Id="rId23" Type="http://schemas.openxmlformats.org/officeDocument/2006/relationships/hyperlink" Target="https://www.palmettogba.com/Palmetto/Providers.nsf/docsR/JJ%20Part%20A~Browse%20by%20Topic~Overpayments%20and%20Recoupment~COVID-19%20AcceleratedAdvance%20Payment%20Request?open&amp;Expand=1" TargetMode="External"/><Relationship Id="rId28" Type="http://schemas.openxmlformats.org/officeDocument/2006/relationships/hyperlink" Target="https://www.ama-assn.org/delivering-care/public-health/covid-19-2019-novel-coronavirus-resource-center-physicians" TargetMode="External"/><Relationship Id="rId36" Type="http://schemas.openxmlformats.org/officeDocument/2006/relationships/hyperlink" Target="https://www.telehealthresourcecenter.org/" TargetMode="External"/><Relationship Id="rId49" Type="http://schemas.openxmlformats.org/officeDocument/2006/relationships/hyperlink" Target="https://www.covid19.polsinelli.com/telehealth" TargetMode="External"/><Relationship Id="rId57" Type="http://schemas.openxmlformats.org/officeDocument/2006/relationships/hyperlink" Target="https://www.cms.gov/files/document/summary-covid-19-emergency-declaration-waivers.pdf?fbclid=IwAR27qkL7__Bs_gk9T6U-ks7sl97ZPpkwvW1dDaK3-eU7q03LW59aCT_NEQU" TargetMode="External"/><Relationship Id="rId61" Type="http://schemas.openxmlformats.org/officeDocument/2006/relationships/hyperlink" Target="https://www.careinnovations.org/resources/telehealth-and-telephone-visits-in-the-time-of-covid-19-sample-fqhc-workflows/" TargetMode="External"/><Relationship Id="rId10" Type="http://schemas.openxmlformats.org/officeDocument/2006/relationships/hyperlink" Target="https://edit.cms.gov/files/document/medicare-telehealth-frequently-asked-questions-faqs-31720.pdf" TargetMode="External"/><Relationship Id="rId19" Type="http://schemas.openxmlformats.org/officeDocument/2006/relationships/hyperlink" Target="https://www.ama-assn.org/practice-management/digital/ama-quick-guide-telemedicine-practice" TargetMode="External"/><Relationship Id="rId31" Type="http://schemas.openxmlformats.org/officeDocument/2006/relationships/hyperlink" Target="https://www.cms.gov/files/document/general-telemedicine-toolkit.pdf" TargetMode="External"/><Relationship Id="rId44" Type="http://schemas.openxmlformats.org/officeDocument/2006/relationships/hyperlink" Target="2020%20CMS%20State%20Operations%20Memo%20QSO-20-22-%20ASC,%20CORF,%20CMHC,%20OPT,%20RHC_FQHCs%20on%20March%2030,%202020.pdf" TargetMode="External"/><Relationship Id="rId52" Type="http://schemas.openxmlformats.org/officeDocument/2006/relationships/hyperlink" Target="https://www.cms.gov/files/document/covid-final-ifc.pdf?fbclid=IwAR0TYjcu5xyUfdNF03mb9AFBgKZmw82s7iE9cCpZ67jzjAKUdnR8utuLy_4" TargetMode="External"/><Relationship Id="rId60" Type="http://schemas.openxmlformats.org/officeDocument/2006/relationships/hyperlink" Target="https://www.youtube.com/watch?v=bdb9NKtybzo&amp;feature=youtu.be" TargetMode="External"/><Relationship Id="rId4" Type="http://schemas.openxmlformats.org/officeDocument/2006/relationships/hyperlink" Target="https://www.cms.gov/files/document/provider-enrollment-relief-faqs-covid-19.pdf" TargetMode="External"/><Relationship Id="rId9" Type="http://schemas.openxmlformats.org/officeDocument/2006/relationships/hyperlink" Target="https://www.cms.gov/files/document/se20011.pdf" TargetMode="External"/><Relationship Id="rId14" Type="http://schemas.openxmlformats.org/officeDocument/2006/relationships/hyperlink" Target="https://www.cms.gov/Center/Provider-Type/Rural-Health-Clinics-Center" TargetMode="External"/><Relationship Id="rId22" Type="http://schemas.openxmlformats.org/officeDocument/2006/relationships/hyperlink" Target="https://palmettogba.com/palmetto/Mforms.nsf/files/FN-JJ-A-2005.pdf/$File/FN-JJ-A-2005.pdf?Open&amp;" TargetMode="External"/><Relationship Id="rId27" Type="http://schemas.openxmlformats.org/officeDocument/2006/relationships/hyperlink" Target="https://www.cms.gov/files/document/r200soma.pdf" TargetMode="External"/><Relationship Id="rId30" Type="http://schemas.openxmlformats.org/officeDocument/2006/relationships/hyperlink" Target="https://www.uschamber.com/sites/default/files/023595_comm_corona_virus_smallbiz_loan_final.pdf?fbclid=IwAR3FUpfLyUa-tS6-7NN6D8x8AXPRGLTrbfUtRWMZcCPaWs2c3GA7QplW1OU" TargetMode="External"/><Relationship Id="rId35" Type="http://schemas.openxmlformats.org/officeDocument/2006/relationships/hyperlink" Target="https://www.cms.gov/Outreach-and-Education/Medicare-Learning-Network-MLN/MLNMattersArticles/downloads/MM10152.pdf" TargetMode="External"/><Relationship Id="rId43" Type="http://schemas.openxmlformats.org/officeDocument/2006/relationships/hyperlink" Target="https://www.cchpca.org/resources/covid-19-telehealth-coverage-policies" TargetMode="External"/><Relationship Id="rId48" Type="http://schemas.openxmlformats.org/officeDocument/2006/relationships/hyperlink" Target="https://www.phe.gov/Preparedness/legal/Pages/1135-waivers.aspx" TargetMode="External"/><Relationship Id="rId56" Type="http://schemas.openxmlformats.org/officeDocument/2006/relationships/hyperlink" Target="https://www.hhs.gov/provider-relief/index.html?fbclid=IwAR2-7csIysC1sYu2ptWGGkREJgqLvfPobdB4mAE28NtnIEhzVv5CcamP1DY" TargetMode="External"/><Relationship Id="rId8" Type="http://schemas.openxmlformats.org/officeDocument/2006/relationships/hyperlink" Target="https://www.cms.gov/Medicare/Medicare-General-Information/Telehealth/Telehealth-Codes" TargetMode="External"/><Relationship Id="rId51" Type="http://schemas.openxmlformats.org/officeDocument/2006/relationships/hyperlink" Target="https://www.cms.gov/files/document/se20011.pdf" TargetMode="External"/><Relationship Id="rId3" Type="http://schemas.openxmlformats.org/officeDocument/2006/relationships/hyperlink" Target="https://www.documentcloud.org/documents/6819239-FINAL-FINAL-CARES-ACT.html" TargetMode="External"/><Relationship Id="rId12" Type="http://schemas.openxmlformats.org/officeDocument/2006/relationships/hyperlink" Target="https://www.hhs.gov/sites/default/files/hipaa-and-covid-19-limited-hipaa-waiver-bulletin-508.pdf" TargetMode="External"/><Relationship Id="rId17" Type="http://schemas.openxmlformats.org/officeDocument/2006/relationships/hyperlink" Target="https://edhub.ama-assn.org/steps-forward/module/2702689" TargetMode="External"/><Relationship Id="rId25" Type="http://schemas.openxmlformats.org/officeDocument/2006/relationships/hyperlink" Target="https://www.cms.gov/Regulations-and-Guidance/Guidance/Transmittals/2020-Transmittals" TargetMode="External"/><Relationship Id="rId33" Type="http://schemas.openxmlformats.org/officeDocument/2006/relationships/hyperlink" Target="https://www.acponline.org/practice-resources/business-resources/covid-19-telehealth-coding-and-billing-practice-management-tips" TargetMode="External"/><Relationship Id="rId38" Type="http://schemas.openxmlformats.org/officeDocument/2006/relationships/hyperlink" Target="https://static1.squarespace.com/static/53c5f79de4b0f4932a3942a8/t/5e825d4b7163b847ac68a53d/1585601867859/2020+NARHC+Opportunities+for+RHCs+on+March+30%2C+2020.pdf" TargetMode="External"/><Relationship Id="rId46" Type="http://schemas.openxmlformats.org/officeDocument/2006/relationships/hyperlink" Target="https://static1.squarespace.com/static/53c5f79de4b0f4932a3942a8/t/5e89dab59b6208253a6b4941/1586092725525/2020+Notes+form+the+NARHC+Webinar+on+April+3%2C+2020.pdf" TargetMode="External"/><Relationship Id="rId59" Type="http://schemas.openxmlformats.org/officeDocument/2006/relationships/hyperlink" Target="https://www.hklaw.com/en/insights/publications/2020/04/the-federal-communications-commission-fcc-covid19-telehealth-progra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documentcloud.org/documents/6819239-FINAL-FINAL-CARES-ACT.html" TargetMode="External"/><Relationship Id="rId2" Type="http://schemas.openxmlformats.org/officeDocument/2006/relationships/hyperlink" Target="https://www.cms.gov/newsroom/fact-sheets/medicare-telemedicine-health-care-provider-fact-sheet" TargetMode="External"/><Relationship Id="rId1" Type="http://schemas.openxmlformats.org/officeDocument/2006/relationships/hyperlink" Target="https://www.whitehouse.gov/presidential-actions/proclamation-declaring-national-emergency-concerning-novel-coronavirus-disease-covid-19-outbreak/" TargetMode="External"/><Relationship Id="rId6" Type="http://schemas.openxmlformats.org/officeDocument/2006/relationships/table" Target="../tables/table2.xml"/><Relationship Id="rId5" Type="http://schemas.openxmlformats.org/officeDocument/2006/relationships/printerSettings" Target="../printerSettings/printerSettings3.bin"/><Relationship Id="rId4" Type="http://schemas.openxmlformats.org/officeDocument/2006/relationships/hyperlink" Target="https://www.cms.gov/files/document/provider-enrollment-relief-faqs-covid-19.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30CFD-CBCC-4553-A9C7-9CF8AD87399B}">
  <dimension ref="E15:L103"/>
  <sheetViews>
    <sheetView tabSelected="1" topLeftCell="A58" workbookViewId="0">
      <selection activeCell="K95" sqref="K95"/>
    </sheetView>
  </sheetViews>
  <sheetFormatPr defaultRowHeight="15" x14ac:dyDescent="0.4"/>
  <cols>
    <col min="7" max="7" width="10.84375" customWidth="1"/>
    <col min="8" max="8" width="26.53515625" customWidth="1"/>
    <col min="9" max="9" width="14.53515625" customWidth="1"/>
    <col min="10" max="10" width="13.07421875" customWidth="1"/>
    <col min="11" max="11" width="13.53515625" customWidth="1"/>
    <col min="12" max="12" width="50" customWidth="1"/>
  </cols>
  <sheetData>
    <row r="15" spans="8:9" x14ac:dyDescent="0.4">
      <c r="H15" s="23" t="s">
        <v>86</v>
      </c>
      <c r="I15" s="23"/>
    </row>
    <row r="16" spans="8:9" x14ac:dyDescent="0.4">
      <c r="H16" s="23" t="s">
        <v>87</v>
      </c>
      <c r="I16" s="23"/>
    </row>
    <row r="17" spans="6:12" x14ac:dyDescent="0.4">
      <c r="H17" s="24" t="s">
        <v>88</v>
      </c>
      <c r="I17" s="24"/>
    </row>
    <row r="20" spans="6:12" x14ac:dyDescent="0.4">
      <c r="F20" s="22" t="s">
        <v>159</v>
      </c>
      <c r="G20" s="16" t="s">
        <v>0</v>
      </c>
      <c r="H20" s="17" t="s">
        <v>54</v>
      </c>
      <c r="I20" s="17" t="s">
        <v>198</v>
      </c>
      <c r="J20" s="17" t="s">
        <v>42</v>
      </c>
      <c r="K20" s="17" t="s">
        <v>47</v>
      </c>
      <c r="L20" s="18" t="s">
        <v>33</v>
      </c>
    </row>
    <row r="21" spans="6:12" ht="41" customHeight="1" x14ac:dyDescent="0.4">
      <c r="F21">
        <v>1</v>
      </c>
      <c r="G21" s="8">
        <v>43931</v>
      </c>
      <c r="H21" s="2" t="s">
        <v>242</v>
      </c>
      <c r="I21" s="25" t="s">
        <v>243</v>
      </c>
      <c r="J21" s="15" t="s">
        <v>219</v>
      </c>
      <c r="K21" s="15" t="s">
        <v>78</v>
      </c>
      <c r="L21" s="20" t="s">
        <v>241</v>
      </c>
    </row>
    <row r="22" spans="6:12" ht="38" customHeight="1" x14ac:dyDescent="0.4">
      <c r="F22">
        <f>+F21+1</f>
        <v>2</v>
      </c>
      <c r="G22" s="8">
        <v>43931</v>
      </c>
      <c r="H22" s="2" t="s">
        <v>245</v>
      </c>
      <c r="I22" s="25" t="s">
        <v>243</v>
      </c>
      <c r="J22" s="15" t="s">
        <v>169</v>
      </c>
      <c r="K22" s="15" t="s">
        <v>225</v>
      </c>
      <c r="L22" s="20" t="s">
        <v>244</v>
      </c>
    </row>
    <row r="23" spans="6:12" ht="55.5" customHeight="1" x14ac:dyDescent="0.4">
      <c r="F23">
        <f t="shared" ref="F23:F61" si="0">+F22+1</f>
        <v>3</v>
      </c>
      <c r="G23" s="8">
        <v>43931</v>
      </c>
      <c r="H23" s="2" t="s">
        <v>248</v>
      </c>
      <c r="I23" s="25" t="s">
        <v>247</v>
      </c>
      <c r="J23" s="15" t="s">
        <v>55</v>
      </c>
      <c r="K23" s="15" t="s">
        <v>236</v>
      </c>
      <c r="L23" s="20" t="s">
        <v>246</v>
      </c>
    </row>
    <row r="24" spans="6:12" ht="40.5" customHeight="1" x14ac:dyDescent="0.4">
      <c r="F24">
        <f t="shared" si="0"/>
        <v>4</v>
      </c>
      <c r="G24" s="8">
        <v>43931</v>
      </c>
      <c r="H24" s="2" t="s">
        <v>250</v>
      </c>
      <c r="I24" s="25" t="s">
        <v>251</v>
      </c>
      <c r="J24" s="15" t="s">
        <v>55</v>
      </c>
      <c r="K24" s="15" t="s">
        <v>251</v>
      </c>
      <c r="L24" s="20" t="s">
        <v>249</v>
      </c>
    </row>
    <row r="25" spans="6:12" ht="60" x14ac:dyDescent="0.4">
      <c r="F25">
        <f t="shared" si="0"/>
        <v>5</v>
      </c>
      <c r="G25" s="8">
        <v>43931</v>
      </c>
      <c r="H25" s="2" t="s">
        <v>258</v>
      </c>
      <c r="I25" s="2" t="s">
        <v>243</v>
      </c>
      <c r="J25" s="15" t="s">
        <v>256</v>
      </c>
      <c r="K25" s="15" t="s">
        <v>257</v>
      </c>
      <c r="L25" s="21" t="s">
        <v>255</v>
      </c>
    </row>
    <row r="26" spans="6:12" ht="45" x14ac:dyDescent="0.4">
      <c r="F26">
        <f t="shared" si="0"/>
        <v>6</v>
      </c>
      <c r="G26" s="8">
        <v>43930</v>
      </c>
      <c r="H26" s="2" t="s">
        <v>229</v>
      </c>
      <c r="I26" s="25" t="s">
        <v>200</v>
      </c>
      <c r="J26" s="15" t="s">
        <v>89</v>
      </c>
      <c r="K26" s="15" t="s">
        <v>225</v>
      </c>
      <c r="L26" s="21" t="s">
        <v>228</v>
      </c>
    </row>
    <row r="27" spans="6:12" ht="60" x14ac:dyDescent="0.4">
      <c r="F27">
        <f t="shared" si="0"/>
        <v>7</v>
      </c>
      <c r="G27" s="8">
        <v>43930</v>
      </c>
      <c r="H27" t="s">
        <v>240</v>
      </c>
      <c r="I27" s="25" t="s">
        <v>178</v>
      </c>
      <c r="J27" s="15" t="s">
        <v>45</v>
      </c>
      <c r="K27" s="15" t="s">
        <v>197</v>
      </c>
      <c r="L27" s="20" t="s">
        <v>239</v>
      </c>
    </row>
    <row r="28" spans="6:12" ht="45" x14ac:dyDescent="0.4">
      <c r="F28">
        <f t="shared" si="0"/>
        <v>8</v>
      </c>
      <c r="G28" s="8">
        <v>43928</v>
      </c>
      <c r="H28" s="2" t="s">
        <v>238</v>
      </c>
      <c r="I28" s="25" t="s">
        <v>204</v>
      </c>
      <c r="J28" s="15" t="s">
        <v>45</v>
      </c>
      <c r="K28" s="15" t="s">
        <v>134</v>
      </c>
      <c r="L28" s="20" t="s">
        <v>237</v>
      </c>
    </row>
    <row r="29" spans="6:12" x14ac:dyDescent="0.4">
      <c r="F29">
        <f t="shared" si="0"/>
        <v>9</v>
      </c>
      <c r="G29" s="8">
        <v>43927</v>
      </c>
      <c r="H29" s="2" t="s">
        <v>232</v>
      </c>
      <c r="I29" s="25" t="s">
        <v>200</v>
      </c>
      <c r="J29" s="15" t="s">
        <v>230</v>
      </c>
      <c r="K29" s="15" t="s">
        <v>231</v>
      </c>
      <c r="L29" s="21" t="s">
        <v>227</v>
      </c>
    </row>
    <row r="30" spans="6:12" ht="45" x14ac:dyDescent="0.4">
      <c r="F30">
        <f t="shared" si="0"/>
        <v>10</v>
      </c>
      <c r="G30" s="8">
        <v>43927</v>
      </c>
      <c r="H30" s="2" t="s">
        <v>234</v>
      </c>
      <c r="I30" s="25" t="s">
        <v>200</v>
      </c>
      <c r="J30" s="15" t="s">
        <v>235</v>
      </c>
      <c r="K30" s="15" t="s">
        <v>236</v>
      </c>
      <c r="L30" s="20" t="s">
        <v>233</v>
      </c>
    </row>
    <row r="31" spans="6:12" ht="30" x14ac:dyDescent="0.4">
      <c r="F31">
        <f t="shared" si="0"/>
        <v>11</v>
      </c>
      <c r="G31" s="8">
        <v>43925</v>
      </c>
      <c r="H31" s="2" t="s">
        <v>218</v>
      </c>
      <c r="I31" s="25" t="s">
        <v>203</v>
      </c>
      <c r="J31" s="15" t="s">
        <v>219</v>
      </c>
      <c r="K31" s="15" t="s">
        <v>78</v>
      </c>
      <c r="L31" s="20" t="s">
        <v>217</v>
      </c>
    </row>
    <row r="32" spans="6:12" ht="45" x14ac:dyDescent="0.4">
      <c r="F32">
        <f t="shared" si="0"/>
        <v>12</v>
      </c>
      <c r="G32" s="8">
        <v>43925</v>
      </c>
      <c r="H32" s="2" t="s">
        <v>207</v>
      </c>
      <c r="I32" s="25" t="s">
        <v>200</v>
      </c>
      <c r="J32" s="15" t="s">
        <v>169</v>
      </c>
      <c r="K32" s="15" t="s">
        <v>56</v>
      </c>
      <c r="L32" s="20" t="s">
        <v>208</v>
      </c>
    </row>
    <row r="33" spans="6:12" ht="30" x14ac:dyDescent="0.4">
      <c r="F33">
        <f t="shared" si="0"/>
        <v>13</v>
      </c>
      <c r="G33" s="8">
        <v>43925</v>
      </c>
      <c r="H33" s="2" t="s">
        <v>216</v>
      </c>
      <c r="I33" s="25" t="s">
        <v>200</v>
      </c>
      <c r="J33" s="15" t="s">
        <v>215</v>
      </c>
      <c r="K33" s="15" t="s">
        <v>78</v>
      </c>
      <c r="L33" s="20" t="s">
        <v>214</v>
      </c>
    </row>
    <row r="34" spans="6:12" ht="60" x14ac:dyDescent="0.4">
      <c r="F34">
        <f t="shared" si="0"/>
        <v>14</v>
      </c>
      <c r="G34" s="8">
        <v>43924</v>
      </c>
      <c r="H34" s="2" t="s">
        <v>195</v>
      </c>
      <c r="I34" s="25" t="s">
        <v>201</v>
      </c>
      <c r="J34" s="15" t="s">
        <v>45</v>
      </c>
      <c r="K34" s="15" t="s">
        <v>197</v>
      </c>
      <c r="L34" s="20" t="s">
        <v>196</v>
      </c>
    </row>
    <row r="35" spans="6:12" ht="60" x14ac:dyDescent="0.4">
      <c r="F35">
        <f t="shared" si="0"/>
        <v>15</v>
      </c>
      <c r="G35" s="8">
        <v>43924</v>
      </c>
      <c r="H35" s="2" t="s">
        <v>71</v>
      </c>
      <c r="I35" s="25" t="s">
        <v>200</v>
      </c>
      <c r="J35" s="15" t="s">
        <v>45</v>
      </c>
      <c r="K35" s="15" t="s">
        <v>134</v>
      </c>
      <c r="L35" s="20" t="s">
        <v>70</v>
      </c>
    </row>
    <row r="36" spans="6:12" ht="30" x14ac:dyDescent="0.4">
      <c r="F36">
        <f t="shared" si="0"/>
        <v>16</v>
      </c>
      <c r="G36" s="8">
        <v>43924</v>
      </c>
      <c r="H36" s="2" t="s">
        <v>226</v>
      </c>
      <c r="I36" s="25" t="s">
        <v>200</v>
      </c>
      <c r="J36" s="15" t="s">
        <v>45</v>
      </c>
      <c r="K36" s="15" t="s">
        <v>225</v>
      </c>
      <c r="L36" s="20" t="s">
        <v>224</v>
      </c>
    </row>
    <row r="37" spans="6:12" ht="45" x14ac:dyDescent="0.4">
      <c r="F37">
        <f t="shared" si="0"/>
        <v>17</v>
      </c>
      <c r="G37" s="8">
        <v>43923</v>
      </c>
      <c r="H37" s="2" t="s">
        <v>194</v>
      </c>
      <c r="I37" s="25" t="s">
        <v>200</v>
      </c>
      <c r="J37" s="15" t="s">
        <v>89</v>
      </c>
      <c r="K37" s="15" t="s">
        <v>56</v>
      </c>
      <c r="L37" s="21" t="s">
        <v>193</v>
      </c>
    </row>
    <row r="38" spans="6:12" ht="60" x14ac:dyDescent="0.4">
      <c r="F38">
        <f t="shared" si="0"/>
        <v>18</v>
      </c>
      <c r="G38" s="8">
        <v>43922</v>
      </c>
      <c r="H38" s="2" t="s">
        <v>210</v>
      </c>
      <c r="I38" s="25" t="s">
        <v>209</v>
      </c>
      <c r="J38" s="15" t="s">
        <v>45</v>
      </c>
      <c r="K38" s="15" t="s">
        <v>49</v>
      </c>
      <c r="L38" s="19" t="s">
        <v>40</v>
      </c>
    </row>
    <row r="39" spans="6:12" x14ac:dyDescent="0.4">
      <c r="F39">
        <f t="shared" si="0"/>
        <v>19</v>
      </c>
      <c r="G39" s="8">
        <v>43922</v>
      </c>
      <c r="H39" s="2" t="s">
        <v>188</v>
      </c>
      <c r="I39" s="25" t="s">
        <v>202</v>
      </c>
      <c r="J39" s="15" t="s">
        <v>45</v>
      </c>
      <c r="K39" s="15" t="s">
        <v>78</v>
      </c>
      <c r="L39" s="20" t="s">
        <v>189</v>
      </c>
    </row>
    <row r="40" spans="6:12" ht="30" x14ac:dyDescent="0.4">
      <c r="F40">
        <f t="shared" si="0"/>
        <v>20</v>
      </c>
      <c r="G40" s="8">
        <v>43922</v>
      </c>
      <c r="H40" s="2" t="s">
        <v>191</v>
      </c>
      <c r="I40" s="25" t="s">
        <v>200</v>
      </c>
      <c r="J40" s="15" t="s">
        <v>89</v>
      </c>
      <c r="K40" s="15" t="s">
        <v>78</v>
      </c>
      <c r="L40" s="20" t="s">
        <v>192</v>
      </c>
    </row>
    <row r="41" spans="6:12" ht="60" x14ac:dyDescent="0.4">
      <c r="F41">
        <f t="shared" si="0"/>
        <v>21</v>
      </c>
      <c r="G41" s="8">
        <v>43921</v>
      </c>
      <c r="H41" s="2" t="s">
        <v>172</v>
      </c>
      <c r="I41" s="25" t="s">
        <v>199</v>
      </c>
      <c r="J41" s="15" t="s">
        <v>173</v>
      </c>
      <c r="K41" s="15" t="s">
        <v>49</v>
      </c>
      <c r="L41" s="21" t="s">
        <v>171</v>
      </c>
    </row>
    <row r="42" spans="6:12" ht="30" x14ac:dyDescent="0.4">
      <c r="F42">
        <f t="shared" si="0"/>
        <v>22</v>
      </c>
      <c r="G42" s="8">
        <v>43921</v>
      </c>
      <c r="H42" s="2" t="s">
        <v>175</v>
      </c>
      <c r="I42" s="25" t="s">
        <v>199</v>
      </c>
      <c r="J42" s="15" t="s">
        <v>176</v>
      </c>
      <c r="K42" s="15" t="s">
        <v>49</v>
      </c>
      <c r="L42" s="21" t="s">
        <v>174</v>
      </c>
    </row>
    <row r="43" spans="6:12" ht="30" x14ac:dyDescent="0.4">
      <c r="F43">
        <f t="shared" si="0"/>
        <v>23</v>
      </c>
      <c r="G43" s="8">
        <v>43921</v>
      </c>
      <c r="H43" s="2" t="s">
        <v>170</v>
      </c>
      <c r="I43" s="25" t="s">
        <v>202</v>
      </c>
      <c r="J43" s="15" t="s">
        <v>169</v>
      </c>
      <c r="K43" s="15" t="s">
        <v>78</v>
      </c>
      <c r="L43" s="21" t="s">
        <v>168</v>
      </c>
    </row>
    <row r="44" spans="6:12" ht="45" x14ac:dyDescent="0.4">
      <c r="F44">
        <f t="shared" si="0"/>
        <v>24</v>
      </c>
      <c r="G44" s="8">
        <v>43921</v>
      </c>
      <c r="H44" s="2" t="s">
        <v>187</v>
      </c>
      <c r="I44" s="25" t="s">
        <v>202</v>
      </c>
      <c r="J44" s="15" t="s">
        <v>45</v>
      </c>
      <c r="K44" s="15" t="s">
        <v>186</v>
      </c>
      <c r="L44" s="20" t="s">
        <v>190</v>
      </c>
    </row>
    <row r="45" spans="6:12" ht="45" x14ac:dyDescent="0.4">
      <c r="F45">
        <f t="shared" si="0"/>
        <v>25</v>
      </c>
      <c r="G45" s="8">
        <v>43921</v>
      </c>
      <c r="H45" s="2" t="s">
        <v>163</v>
      </c>
      <c r="I45" s="25" t="s">
        <v>200</v>
      </c>
      <c r="J45" s="15" t="s">
        <v>161</v>
      </c>
      <c r="K45" s="15" t="s">
        <v>162</v>
      </c>
      <c r="L45" s="21" t="s">
        <v>160</v>
      </c>
    </row>
    <row r="46" spans="6:12" ht="45" x14ac:dyDescent="0.4">
      <c r="F46">
        <f t="shared" si="0"/>
        <v>26</v>
      </c>
      <c r="G46" s="8">
        <v>43920</v>
      </c>
      <c r="H46" s="2" t="s">
        <v>157</v>
      </c>
      <c r="I46" s="25" t="s">
        <v>199</v>
      </c>
      <c r="J46" s="15" t="s">
        <v>55</v>
      </c>
      <c r="K46" s="15" t="s">
        <v>56</v>
      </c>
      <c r="L46" s="20" t="s">
        <v>158</v>
      </c>
    </row>
    <row r="47" spans="6:12" ht="60" x14ac:dyDescent="0.4">
      <c r="F47">
        <f t="shared" si="0"/>
        <v>27</v>
      </c>
      <c r="G47" s="8">
        <v>43920</v>
      </c>
      <c r="H47" s="2" t="s">
        <v>181</v>
      </c>
      <c r="I47" s="25" t="s">
        <v>201</v>
      </c>
      <c r="J47" s="15" t="s">
        <v>52</v>
      </c>
      <c r="K47" s="15" t="s">
        <v>180</v>
      </c>
      <c r="L47" s="26" t="s">
        <v>179</v>
      </c>
    </row>
    <row r="48" spans="6:12" ht="30" x14ac:dyDescent="0.4">
      <c r="F48">
        <f t="shared" si="0"/>
        <v>28</v>
      </c>
      <c r="G48" s="8">
        <v>43920</v>
      </c>
      <c r="H48" s="2" t="s">
        <v>177</v>
      </c>
      <c r="I48" s="25" t="s">
        <v>201</v>
      </c>
      <c r="J48" s="15" t="s">
        <v>45</v>
      </c>
      <c r="K48" s="15" t="s">
        <v>178</v>
      </c>
      <c r="L48" s="21" t="s">
        <v>167</v>
      </c>
    </row>
    <row r="49" spans="6:12" ht="30" x14ac:dyDescent="0.4">
      <c r="F49">
        <f t="shared" si="0"/>
        <v>29</v>
      </c>
      <c r="G49" s="8">
        <v>43920</v>
      </c>
      <c r="H49" s="2" t="s">
        <v>185</v>
      </c>
      <c r="I49" s="25" t="s">
        <v>201</v>
      </c>
      <c r="J49" s="15" t="s">
        <v>45</v>
      </c>
      <c r="K49" s="15" t="s">
        <v>178</v>
      </c>
      <c r="L49" s="20" t="s">
        <v>184</v>
      </c>
    </row>
    <row r="50" spans="6:12" ht="45" x14ac:dyDescent="0.4">
      <c r="F50">
        <f t="shared" si="0"/>
        <v>30</v>
      </c>
      <c r="G50" s="8">
        <v>43920</v>
      </c>
      <c r="H50" s="2" t="s">
        <v>137</v>
      </c>
      <c r="I50" s="25" t="s">
        <v>200</v>
      </c>
      <c r="J50" s="15" t="s">
        <v>138</v>
      </c>
      <c r="K50" s="15" t="s">
        <v>101</v>
      </c>
      <c r="L50" s="20" t="s">
        <v>144</v>
      </c>
    </row>
    <row r="51" spans="6:12" ht="45" x14ac:dyDescent="0.4">
      <c r="F51">
        <f t="shared" si="0"/>
        <v>31</v>
      </c>
      <c r="G51" s="8">
        <v>43919</v>
      </c>
      <c r="H51" s="2" t="s">
        <v>98</v>
      </c>
      <c r="I51" s="25" t="s">
        <v>199</v>
      </c>
      <c r="J51" s="15" t="s">
        <v>45</v>
      </c>
      <c r="K51" s="15" t="s">
        <v>51</v>
      </c>
      <c r="L51" s="20" t="s">
        <v>97</v>
      </c>
    </row>
    <row r="52" spans="6:12" ht="30" x14ac:dyDescent="0.4">
      <c r="F52">
        <f t="shared" si="0"/>
        <v>32</v>
      </c>
      <c r="G52" s="8">
        <v>43919</v>
      </c>
      <c r="H52" s="2" t="s">
        <v>96</v>
      </c>
      <c r="I52" s="25" t="s">
        <v>199</v>
      </c>
      <c r="J52" s="15" t="s">
        <v>93</v>
      </c>
      <c r="K52" s="15" t="s">
        <v>95</v>
      </c>
      <c r="L52" s="20" t="s">
        <v>113</v>
      </c>
    </row>
    <row r="53" spans="6:12" ht="75" x14ac:dyDescent="0.4">
      <c r="F53">
        <f t="shared" si="0"/>
        <v>33</v>
      </c>
      <c r="G53" s="8">
        <v>43919</v>
      </c>
      <c r="H53" s="2" t="s">
        <v>94</v>
      </c>
      <c r="I53" s="25" t="s">
        <v>199</v>
      </c>
      <c r="J53" s="15" t="s">
        <v>93</v>
      </c>
      <c r="K53" s="15" t="s">
        <v>78</v>
      </c>
      <c r="L53" s="20" t="s">
        <v>114</v>
      </c>
    </row>
    <row r="54" spans="6:12" ht="45" x14ac:dyDescent="0.4">
      <c r="F54">
        <f t="shared" si="0"/>
        <v>34</v>
      </c>
      <c r="G54" s="8">
        <v>43918</v>
      </c>
      <c r="H54" s="2" t="s">
        <v>130</v>
      </c>
      <c r="I54" s="25" t="s">
        <v>199</v>
      </c>
      <c r="J54" s="15" t="s">
        <v>131</v>
      </c>
      <c r="K54" s="15" t="s">
        <v>132</v>
      </c>
      <c r="L54" s="20" t="s">
        <v>129</v>
      </c>
    </row>
    <row r="55" spans="6:12" ht="45" x14ac:dyDescent="0.4">
      <c r="F55">
        <f>+F54+1</f>
        <v>35</v>
      </c>
      <c r="G55" s="8">
        <v>43918</v>
      </c>
      <c r="H55" s="2" t="s">
        <v>125</v>
      </c>
      <c r="I55" s="25" t="s">
        <v>201</v>
      </c>
      <c r="J55" s="15" t="s">
        <v>45</v>
      </c>
      <c r="K55" s="15" t="s">
        <v>78</v>
      </c>
      <c r="L55" s="20" t="s">
        <v>128</v>
      </c>
    </row>
    <row r="56" spans="6:12" ht="30" x14ac:dyDescent="0.4">
      <c r="F56">
        <f t="shared" si="0"/>
        <v>36</v>
      </c>
      <c r="G56" s="8">
        <v>43918</v>
      </c>
      <c r="H56" s="2" t="s">
        <v>126</v>
      </c>
      <c r="I56" s="25" t="s">
        <v>202</v>
      </c>
      <c r="J56" s="15" t="s">
        <v>102</v>
      </c>
      <c r="K56" s="15" t="s">
        <v>78</v>
      </c>
      <c r="L56" s="20" t="s">
        <v>127</v>
      </c>
    </row>
    <row r="57" spans="6:12" ht="45" x14ac:dyDescent="0.4">
      <c r="F57">
        <f t="shared" si="0"/>
        <v>37</v>
      </c>
      <c r="G57" s="8">
        <v>43917</v>
      </c>
      <c r="H57" s="2" t="s">
        <v>81</v>
      </c>
      <c r="I57" s="25" t="s">
        <v>203</v>
      </c>
      <c r="J57" s="15" t="s">
        <v>61</v>
      </c>
      <c r="K57" s="15" t="s">
        <v>78</v>
      </c>
      <c r="L57" s="20" t="s">
        <v>74</v>
      </c>
    </row>
    <row r="58" spans="6:12" ht="30" x14ac:dyDescent="0.4">
      <c r="F58">
        <f t="shared" si="0"/>
        <v>38</v>
      </c>
      <c r="G58" s="8">
        <v>43917</v>
      </c>
      <c r="H58" t="s">
        <v>59</v>
      </c>
      <c r="I58" s="15" t="s">
        <v>201</v>
      </c>
      <c r="J58" s="15" t="s">
        <v>52</v>
      </c>
      <c r="K58" s="15" t="s">
        <v>53</v>
      </c>
      <c r="L58" s="19" t="s">
        <v>35</v>
      </c>
    </row>
    <row r="59" spans="6:12" ht="60" x14ac:dyDescent="0.4">
      <c r="F59">
        <f t="shared" si="0"/>
        <v>39</v>
      </c>
      <c r="G59" s="8">
        <v>43917</v>
      </c>
      <c r="H59" t="s">
        <v>58</v>
      </c>
      <c r="I59" s="15" t="s">
        <v>201</v>
      </c>
      <c r="J59" s="15" t="s">
        <v>55</v>
      </c>
      <c r="K59" s="15" t="s">
        <v>56</v>
      </c>
      <c r="L59" s="19" t="s">
        <v>57</v>
      </c>
    </row>
    <row r="60" spans="6:12" ht="30" x14ac:dyDescent="0.4">
      <c r="F60">
        <f t="shared" si="0"/>
        <v>40</v>
      </c>
      <c r="G60" s="8">
        <v>43917</v>
      </c>
      <c r="H60" s="2" t="s">
        <v>91</v>
      </c>
      <c r="I60" s="25" t="s">
        <v>201</v>
      </c>
      <c r="J60" s="15" t="s">
        <v>45</v>
      </c>
      <c r="K60" s="15" t="s">
        <v>78</v>
      </c>
      <c r="L60" s="20" t="s">
        <v>116</v>
      </c>
    </row>
    <row r="61" spans="6:12" ht="45" x14ac:dyDescent="0.4">
      <c r="F61">
        <f t="shared" si="0"/>
        <v>41</v>
      </c>
      <c r="G61" s="8">
        <v>43917</v>
      </c>
      <c r="H61" s="2" t="s">
        <v>139</v>
      </c>
      <c r="I61" s="25" t="s">
        <v>202</v>
      </c>
      <c r="J61" s="15" t="s">
        <v>140</v>
      </c>
      <c r="K61" s="15" t="s">
        <v>106</v>
      </c>
      <c r="L61" s="20" t="s">
        <v>143</v>
      </c>
    </row>
    <row r="62" spans="6:12" ht="45" x14ac:dyDescent="0.4">
      <c r="F62">
        <f>+F61+1</f>
        <v>42</v>
      </c>
      <c r="G62" s="8">
        <v>43917</v>
      </c>
      <c r="H62" s="2" t="s">
        <v>107</v>
      </c>
      <c r="I62" s="25" t="s">
        <v>200</v>
      </c>
      <c r="J62" s="15" t="s">
        <v>102</v>
      </c>
      <c r="K62" s="15" t="s">
        <v>106</v>
      </c>
      <c r="L62" s="20" t="s">
        <v>108</v>
      </c>
    </row>
    <row r="63" spans="6:12" ht="45" x14ac:dyDescent="0.4">
      <c r="F63">
        <f t="shared" ref="F63:F83" si="1">+F62+1</f>
        <v>43</v>
      </c>
      <c r="G63" s="8">
        <v>43917</v>
      </c>
      <c r="H63" s="2" t="s">
        <v>100</v>
      </c>
      <c r="I63" s="25" t="s">
        <v>200</v>
      </c>
      <c r="J63" s="15" t="s">
        <v>45</v>
      </c>
      <c r="K63" s="15" t="s">
        <v>99</v>
      </c>
      <c r="L63" s="20" t="s">
        <v>112</v>
      </c>
    </row>
    <row r="64" spans="6:12" ht="30" x14ac:dyDescent="0.4">
      <c r="F64">
        <f>+F63+1</f>
        <v>44</v>
      </c>
      <c r="G64" s="8">
        <v>43917</v>
      </c>
      <c r="H64" s="2" t="s">
        <v>90</v>
      </c>
      <c r="I64" s="25" t="s">
        <v>200</v>
      </c>
      <c r="J64" s="15" t="s">
        <v>89</v>
      </c>
      <c r="K64" s="15" t="s">
        <v>78</v>
      </c>
      <c r="L64" s="20" t="s">
        <v>117</v>
      </c>
    </row>
    <row r="65" spans="5:12" x14ac:dyDescent="0.4">
      <c r="F65">
        <f t="shared" si="1"/>
        <v>45</v>
      </c>
      <c r="G65" s="8">
        <v>43917</v>
      </c>
      <c r="H65" s="2" t="s">
        <v>92</v>
      </c>
      <c r="I65" s="25" t="s">
        <v>200</v>
      </c>
      <c r="J65" s="15" t="s">
        <v>89</v>
      </c>
      <c r="K65" s="15" t="s">
        <v>78</v>
      </c>
      <c r="L65" s="20" t="s">
        <v>115</v>
      </c>
    </row>
    <row r="66" spans="5:12" ht="30" x14ac:dyDescent="0.4">
      <c r="F66">
        <f t="shared" si="1"/>
        <v>46</v>
      </c>
      <c r="G66" s="8">
        <v>43917</v>
      </c>
      <c r="H66" s="2" t="s">
        <v>154</v>
      </c>
      <c r="I66" s="25" t="s">
        <v>200</v>
      </c>
      <c r="J66" s="15" t="s">
        <v>153</v>
      </c>
      <c r="K66" s="15" t="s">
        <v>78</v>
      </c>
      <c r="L66" s="20" t="s">
        <v>155</v>
      </c>
    </row>
    <row r="67" spans="5:12" ht="30" x14ac:dyDescent="0.4">
      <c r="F67">
        <f t="shared" si="1"/>
        <v>47</v>
      </c>
      <c r="G67" s="8">
        <v>43916</v>
      </c>
      <c r="H67" s="2" t="s">
        <v>103</v>
      </c>
      <c r="I67" s="25" t="s">
        <v>204</v>
      </c>
      <c r="J67" s="15" t="s">
        <v>102</v>
      </c>
      <c r="K67" s="15" t="s">
        <v>101</v>
      </c>
      <c r="L67" s="20" t="s">
        <v>111</v>
      </c>
    </row>
    <row r="68" spans="5:12" ht="30" x14ac:dyDescent="0.4">
      <c r="F68">
        <f t="shared" si="1"/>
        <v>48</v>
      </c>
      <c r="G68" s="8">
        <v>43916</v>
      </c>
      <c r="H68" s="2" t="s">
        <v>104</v>
      </c>
      <c r="I68" s="25" t="s">
        <v>200</v>
      </c>
      <c r="J68" s="15" t="s">
        <v>102</v>
      </c>
      <c r="K68" s="15" t="s">
        <v>99</v>
      </c>
      <c r="L68" s="20" t="s">
        <v>110</v>
      </c>
    </row>
    <row r="69" spans="5:12" ht="45" x14ac:dyDescent="0.4">
      <c r="F69">
        <f>+F68+1</f>
        <v>49</v>
      </c>
      <c r="G69" s="8">
        <v>43914</v>
      </c>
      <c r="H69" s="2" t="s">
        <v>252</v>
      </c>
      <c r="I69" s="25" t="s">
        <v>200</v>
      </c>
      <c r="J69" s="15" t="s">
        <v>253</v>
      </c>
      <c r="K69" s="15" t="s">
        <v>254</v>
      </c>
      <c r="L69" s="20" t="s">
        <v>223</v>
      </c>
    </row>
    <row r="70" spans="5:12" ht="30" x14ac:dyDescent="0.4">
      <c r="F70">
        <f t="shared" si="1"/>
        <v>50</v>
      </c>
      <c r="G70" s="8">
        <v>43913</v>
      </c>
      <c r="H70" t="s">
        <v>64</v>
      </c>
      <c r="I70" s="15" t="s">
        <v>204</v>
      </c>
      <c r="J70" s="15" t="s">
        <v>45</v>
      </c>
      <c r="K70" s="15" t="s">
        <v>51</v>
      </c>
      <c r="L70" s="21" t="s">
        <v>63</v>
      </c>
    </row>
    <row r="71" spans="5:12" ht="30" x14ac:dyDescent="0.4">
      <c r="F71">
        <f t="shared" si="1"/>
        <v>51</v>
      </c>
      <c r="G71" s="8">
        <v>43913</v>
      </c>
      <c r="H71" s="2" t="s">
        <v>66</v>
      </c>
      <c r="I71" s="25" t="s">
        <v>200</v>
      </c>
      <c r="J71" s="15" t="s">
        <v>45</v>
      </c>
      <c r="K71" s="15" t="s">
        <v>51</v>
      </c>
      <c r="L71" s="20" t="s">
        <v>65</v>
      </c>
    </row>
    <row r="72" spans="5:12" ht="45" x14ac:dyDescent="0.4">
      <c r="F72">
        <f t="shared" si="1"/>
        <v>52</v>
      </c>
      <c r="G72" s="8">
        <v>43913</v>
      </c>
      <c r="H72" s="2" t="s">
        <v>60</v>
      </c>
      <c r="I72" s="25" t="s">
        <v>200</v>
      </c>
      <c r="J72" s="15" t="s">
        <v>61</v>
      </c>
      <c r="K72" s="15" t="s">
        <v>49</v>
      </c>
      <c r="L72" s="20" t="s">
        <v>62</v>
      </c>
    </row>
    <row r="73" spans="5:12" ht="60" x14ac:dyDescent="0.4">
      <c r="F73">
        <f t="shared" si="1"/>
        <v>53</v>
      </c>
      <c r="G73" s="8">
        <v>43912</v>
      </c>
      <c r="H73" t="s">
        <v>50</v>
      </c>
      <c r="I73" s="15" t="s">
        <v>204</v>
      </c>
      <c r="J73" s="15" t="s">
        <v>45</v>
      </c>
      <c r="K73" s="15" t="s">
        <v>49</v>
      </c>
      <c r="L73" s="19" t="s">
        <v>41</v>
      </c>
    </row>
    <row r="74" spans="5:12" ht="60" x14ac:dyDescent="0.4">
      <c r="F74">
        <f t="shared" si="1"/>
        <v>54</v>
      </c>
      <c r="G74" s="8">
        <v>43910</v>
      </c>
      <c r="H74" s="2" t="s">
        <v>71</v>
      </c>
      <c r="I74" s="25" t="s">
        <v>201</v>
      </c>
      <c r="J74" s="15" t="s">
        <v>45</v>
      </c>
      <c r="K74" s="15" t="s">
        <v>72</v>
      </c>
      <c r="L74" s="20" t="s">
        <v>70</v>
      </c>
    </row>
    <row r="75" spans="5:12" ht="60" x14ac:dyDescent="0.4">
      <c r="F75">
        <f t="shared" si="1"/>
        <v>55</v>
      </c>
      <c r="G75" s="8">
        <v>43908</v>
      </c>
      <c r="H75" s="2" t="s">
        <v>136</v>
      </c>
      <c r="I75" s="25" t="s">
        <v>204</v>
      </c>
      <c r="J75" s="15" t="s">
        <v>135</v>
      </c>
      <c r="K75" s="15" t="s">
        <v>49</v>
      </c>
      <c r="L75" s="20" t="s">
        <v>145</v>
      </c>
    </row>
    <row r="76" spans="5:12" ht="30" x14ac:dyDescent="0.4">
      <c r="E76" t="s">
        <v>211</v>
      </c>
      <c r="F76">
        <f t="shared" si="1"/>
        <v>56</v>
      </c>
      <c r="G76" s="8">
        <v>43907</v>
      </c>
      <c r="H76" t="s">
        <v>44</v>
      </c>
      <c r="I76" s="15" t="s">
        <v>200</v>
      </c>
      <c r="J76" s="15" t="s">
        <v>45</v>
      </c>
      <c r="K76" s="15" t="s">
        <v>51</v>
      </c>
      <c r="L76" s="19" t="s">
        <v>30</v>
      </c>
    </row>
    <row r="77" spans="5:12" ht="30" x14ac:dyDescent="0.4">
      <c r="F77">
        <f t="shared" si="1"/>
        <v>57</v>
      </c>
      <c r="G77" s="8">
        <v>43907</v>
      </c>
      <c r="H77" s="2" t="s">
        <v>67</v>
      </c>
      <c r="I77" s="25" t="s">
        <v>200</v>
      </c>
      <c r="J77" s="15" t="s">
        <v>45</v>
      </c>
      <c r="K77" s="15" t="s">
        <v>49</v>
      </c>
      <c r="L77" s="20" t="s">
        <v>73</v>
      </c>
    </row>
    <row r="78" spans="5:12" ht="30" x14ac:dyDescent="0.4">
      <c r="F78">
        <f t="shared" si="1"/>
        <v>58</v>
      </c>
      <c r="G78" s="8">
        <v>43907</v>
      </c>
      <c r="H78" s="2" t="s">
        <v>141</v>
      </c>
      <c r="I78" s="25" t="s">
        <v>200</v>
      </c>
      <c r="J78" s="15" t="s">
        <v>45</v>
      </c>
      <c r="K78" s="15" t="s">
        <v>99</v>
      </c>
      <c r="L78" s="20" t="s">
        <v>142</v>
      </c>
    </row>
    <row r="79" spans="5:12" ht="30" x14ac:dyDescent="0.4">
      <c r="F79">
        <f t="shared" si="1"/>
        <v>59</v>
      </c>
      <c r="G79" s="8">
        <v>43906</v>
      </c>
      <c r="H79" s="2" t="s">
        <v>121</v>
      </c>
      <c r="I79" s="25" t="s">
        <v>202</v>
      </c>
      <c r="J79" s="15" t="s">
        <v>120</v>
      </c>
      <c r="K79" s="15" t="s">
        <v>99</v>
      </c>
      <c r="L79" s="20" t="s">
        <v>119</v>
      </c>
    </row>
    <row r="80" spans="5:12" ht="30" x14ac:dyDescent="0.4">
      <c r="F80">
        <f t="shared" si="1"/>
        <v>60</v>
      </c>
      <c r="G80" s="8">
        <v>43906</v>
      </c>
      <c r="H80" s="2" t="s">
        <v>124</v>
      </c>
      <c r="I80" s="25" t="s">
        <v>200</v>
      </c>
      <c r="J80" s="15" t="s">
        <v>120</v>
      </c>
      <c r="K80" s="15" t="s">
        <v>123</v>
      </c>
      <c r="L80" s="21" t="s">
        <v>122</v>
      </c>
    </row>
    <row r="81" spans="6:12" ht="60" x14ac:dyDescent="0.4">
      <c r="F81">
        <f t="shared" si="1"/>
        <v>61</v>
      </c>
      <c r="G81" s="8">
        <v>43903</v>
      </c>
      <c r="H81" t="s">
        <v>46</v>
      </c>
      <c r="I81" s="15" t="s">
        <v>201</v>
      </c>
      <c r="J81" s="15" t="s">
        <v>43</v>
      </c>
      <c r="K81" s="15" t="s">
        <v>48</v>
      </c>
      <c r="L81" s="19" t="s">
        <v>31</v>
      </c>
    </row>
    <row r="82" spans="6:12" ht="45" x14ac:dyDescent="0.4">
      <c r="F82">
        <f t="shared" si="1"/>
        <v>62</v>
      </c>
      <c r="G82" s="8">
        <v>43900</v>
      </c>
      <c r="H82" s="2" t="s">
        <v>205</v>
      </c>
      <c r="I82" s="25" t="s">
        <v>204</v>
      </c>
      <c r="J82" s="15" t="s">
        <v>45</v>
      </c>
      <c r="K82" s="15" t="s">
        <v>56</v>
      </c>
      <c r="L82" s="20" t="s">
        <v>206</v>
      </c>
    </row>
    <row r="83" spans="6:12" ht="60" x14ac:dyDescent="0.4">
      <c r="F83">
        <f t="shared" si="1"/>
        <v>63</v>
      </c>
      <c r="G83" s="8">
        <v>43891</v>
      </c>
      <c r="H83" s="2" t="s">
        <v>77</v>
      </c>
      <c r="I83" s="25" t="s">
        <v>201</v>
      </c>
      <c r="J83" s="15" t="s">
        <v>61</v>
      </c>
      <c r="K83" s="15" t="s">
        <v>76</v>
      </c>
      <c r="L83" s="20" t="s">
        <v>75</v>
      </c>
    </row>
    <row r="84" spans="6:12" ht="75" x14ac:dyDescent="0.4">
      <c r="F84">
        <f>+F83+1</f>
        <v>64</v>
      </c>
      <c r="G84" s="8">
        <v>43891</v>
      </c>
      <c r="H84" s="2" t="s">
        <v>166</v>
      </c>
      <c r="I84" s="25" t="s">
        <v>201</v>
      </c>
      <c r="J84" s="15" t="s">
        <v>165</v>
      </c>
      <c r="K84" s="15" t="s">
        <v>76</v>
      </c>
      <c r="L84" s="21" t="s">
        <v>164</v>
      </c>
    </row>
    <row r="85" spans="6:12" ht="30" x14ac:dyDescent="0.4">
      <c r="F85">
        <f t="shared" ref="F85:F101" si="2">+F84+1</f>
        <v>65</v>
      </c>
      <c r="G85" s="8">
        <v>43881</v>
      </c>
      <c r="H85" s="2" t="s">
        <v>84</v>
      </c>
      <c r="I85" s="25" t="s">
        <v>201</v>
      </c>
      <c r="J85" s="15" t="s">
        <v>45</v>
      </c>
      <c r="K85" s="15" t="s">
        <v>85</v>
      </c>
      <c r="L85" s="20" t="s">
        <v>118</v>
      </c>
    </row>
    <row r="86" spans="6:12" ht="30" x14ac:dyDescent="0.4">
      <c r="F86">
        <f t="shared" si="2"/>
        <v>66</v>
      </c>
      <c r="G86" s="8">
        <v>43809</v>
      </c>
      <c r="H86" s="2" t="s">
        <v>83</v>
      </c>
      <c r="I86" s="25" t="s">
        <v>202</v>
      </c>
      <c r="J86" s="15" t="s">
        <v>45</v>
      </c>
      <c r="K86" s="15" t="s">
        <v>78</v>
      </c>
      <c r="L86" s="20" t="s">
        <v>82</v>
      </c>
    </row>
    <row r="87" spans="6:12" ht="30" x14ac:dyDescent="0.4">
      <c r="F87">
        <f t="shared" si="2"/>
        <v>67</v>
      </c>
      <c r="G87" s="8">
        <v>43770</v>
      </c>
      <c r="H87" s="2" t="s">
        <v>68</v>
      </c>
      <c r="I87" s="25" t="s">
        <v>200</v>
      </c>
      <c r="J87" s="15" t="s">
        <v>45</v>
      </c>
      <c r="K87" s="15" t="s">
        <v>101</v>
      </c>
      <c r="L87" s="20" t="s">
        <v>69</v>
      </c>
    </row>
    <row r="88" spans="6:12" ht="45" x14ac:dyDescent="0.4">
      <c r="F88">
        <f t="shared" si="2"/>
        <v>68</v>
      </c>
      <c r="G88" s="8">
        <v>43497</v>
      </c>
      <c r="H88" s="2" t="s">
        <v>151</v>
      </c>
      <c r="I88" s="25" t="s">
        <v>200</v>
      </c>
      <c r="J88" s="15" t="s">
        <v>150</v>
      </c>
      <c r="K88" s="15" t="s">
        <v>152</v>
      </c>
      <c r="L88" s="20" t="s">
        <v>156</v>
      </c>
    </row>
    <row r="89" spans="6:12" ht="30" x14ac:dyDescent="0.4">
      <c r="F89">
        <f t="shared" si="2"/>
        <v>69</v>
      </c>
      <c r="G89" s="8">
        <v>43435</v>
      </c>
      <c r="H89" s="2" t="s">
        <v>105</v>
      </c>
      <c r="I89" s="25" t="s">
        <v>200</v>
      </c>
      <c r="J89" s="15" t="s">
        <v>45</v>
      </c>
      <c r="K89" s="15" t="s">
        <v>49</v>
      </c>
      <c r="L89" s="20" t="s">
        <v>109</v>
      </c>
    </row>
    <row r="90" spans="6:12" ht="90" x14ac:dyDescent="0.4">
      <c r="F90">
        <f t="shared" si="2"/>
        <v>70</v>
      </c>
      <c r="G90" s="8">
        <v>43322</v>
      </c>
      <c r="H90" s="2" t="s">
        <v>183</v>
      </c>
      <c r="I90" s="25" t="s">
        <v>200</v>
      </c>
      <c r="J90" s="15" t="s">
        <v>45</v>
      </c>
      <c r="K90" s="15" t="s">
        <v>85</v>
      </c>
      <c r="L90" s="21" t="s">
        <v>182</v>
      </c>
    </row>
    <row r="91" spans="6:12" ht="45" x14ac:dyDescent="0.4">
      <c r="F91">
        <f t="shared" si="2"/>
        <v>71</v>
      </c>
      <c r="G91" s="8">
        <v>43252</v>
      </c>
      <c r="H91" s="2" t="s">
        <v>222</v>
      </c>
      <c r="I91" s="25" t="s">
        <v>204</v>
      </c>
      <c r="J91" s="15" t="s">
        <v>45</v>
      </c>
      <c r="K91" s="15" t="s">
        <v>51</v>
      </c>
      <c r="L91" s="21" t="s">
        <v>221</v>
      </c>
    </row>
    <row r="92" spans="6:12" ht="30" x14ac:dyDescent="0.4">
      <c r="F92">
        <f t="shared" si="2"/>
        <v>72</v>
      </c>
      <c r="G92" s="8">
        <v>43068</v>
      </c>
      <c r="H92" s="2" t="s">
        <v>133</v>
      </c>
      <c r="I92" s="25" t="s">
        <v>200</v>
      </c>
      <c r="J92" s="15" t="s">
        <v>45</v>
      </c>
      <c r="K92" s="15" t="s">
        <v>134</v>
      </c>
      <c r="L92" s="20" t="s">
        <v>146</v>
      </c>
    </row>
    <row r="93" spans="6:12" ht="45" x14ac:dyDescent="0.4">
      <c r="F93">
        <f t="shared" si="2"/>
        <v>73</v>
      </c>
      <c r="G93" s="8">
        <v>42887</v>
      </c>
      <c r="H93" s="2" t="s">
        <v>149</v>
      </c>
      <c r="I93" s="25" t="s">
        <v>200</v>
      </c>
      <c r="J93" s="15" t="s">
        <v>148</v>
      </c>
      <c r="K93" s="15" t="s">
        <v>99</v>
      </c>
      <c r="L93" s="21" t="s">
        <v>147</v>
      </c>
    </row>
    <row r="94" spans="6:12" ht="60" x14ac:dyDescent="0.4">
      <c r="F94">
        <f t="shared" si="2"/>
        <v>74</v>
      </c>
      <c r="G94" s="8">
        <v>42839</v>
      </c>
      <c r="H94" s="2" t="s">
        <v>212</v>
      </c>
      <c r="I94" s="25" t="s">
        <v>200</v>
      </c>
      <c r="J94" s="15" t="s">
        <v>45</v>
      </c>
      <c r="K94" s="15" t="s">
        <v>213</v>
      </c>
      <c r="L94" s="20" t="s">
        <v>220</v>
      </c>
    </row>
    <row r="95" spans="6:12" ht="45" x14ac:dyDescent="0.4">
      <c r="F95">
        <f t="shared" si="2"/>
        <v>75</v>
      </c>
      <c r="G95" s="8">
        <v>41481</v>
      </c>
      <c r="H95" s="2" t="s">
        <v>80</v>
      </c>
      <c r="I95" s="25" t="s">
        <v>201</v>
      </c>
      <c r="J95" s="15" t="s">
        <v>61</v>
      </c>
      <c r="K95" s="15" t="s">
        <v>49</v>
      </c>
      <c r="L95" s="20" t="s">
        <v>79</v>
      </c>
    </row>
    <row r="96" spans="6:12" x14ac:dyDescent="0.4">
      <c r="F96">
        <f t="shared" si="2"/>
        <v>76</v>
      </c>
      <c r="G96" s="8"/>
      <c r="H96" s="2"/>
      <c r="I96" s="2"/>
      <c r="J96" s="15"/>
      <c r="K96" s="15"/>
      <c r="L96" s="2"/>
    </row>
    <row r="97" spans="6:12" x14ac:dyDescent="0.4">
      <c r="F97">
        <f t="shared" si="2"/>
        <v>77</v>
      </c>
      <c r="G97" s="8"/>
      <c r="H97" s="2"/>
      <c r="I97" s="2"/>
      <c r="J97" s="15"/>
      <c r="K97" s="15"/>
      <c r="L97" s="2"/>
    </row>
    <row r="98" spans="6:12" x14ac:dyDescent="0.4">
      <c r="F98">
        <f t="shared" si="2"/>
        <v>78</v>
      </c>
      <c r="G98" s="8"/>
      <c r="H98" s="2"/>
      <c r="I98" s="2"/>
      <c r="J98" s="15"/>
      <c r="K98" s="15"/>
      <c r="L98" s="2"/>
    </row>
    <row r="99" spans="6:12" x14ac:dyDescent="0.4">
      <c r="F99">
        <f t="shared" si="2"/>
        <v>79</v>
      </c>
      <c r="G99" s="8"/>
      <c r="H99" s="2"/>
      <c r="I99" s="2"/>
      <c r="J99" s="15"/>
      <c r="K99" s="15"/>
      <c r="L99" s="2"/>
    </row>
    <row r="100" spans="6:12" x14ac:dyDescent="0.4">
      <c r="F100">
        <f t="shared" si="2"/>
        <v>80</v>
      </c>
      <c r="G100" s="8"/>
      <c r="H100" s="2"/>
      <c r="I100" s="2"/>
      <c r="J100" s="15"/>
      <c r="K100" s="15"/>
      <c r="L100" s="21"/>
    </row>
    <row r="101" spans="6:12" x14ac:dyDescent="0.4">
      <c r="F101">
        <f t="shared" si="2"/>
        <v>81</v>
      </c>
      <c r="G101" s="8"/>
      <c r="H101" s="2"/>
      <c r="I101" s="2"/>
      <c r="J101" s="15"/>
      <c r="K101" s="15"/>
      <c r="L101" s="21" t="s">
        <v>37</v>
      </c>
    </row>
    <row r="102" spans="6:12" x14ac:dyDescent="0.4">
      <c r="G102" s="8"/>
      <c r="H102" s="2"/>
      <c r="I102" s="2"/>
      <c r="J102" s="15"/>
      <c r="K102" s="15"/>
      <c r="L102" s="21"/>
    </row>
    <row r="103" spans="6:12" x14ac:dyDescent="0.4">
      <c r="G103" s="8"/>
      <c r="H103" s="2"/>
      <c r="I103" s="2"/>
      <c r="J103" s="15"/>
      <c r="K103" s="15"/>
      <c r="L103" s="21" t="s">
        <v>37</v>
      </c>
    </row>
  </sheetData>
  <hyperlinks>
    <hyperlink ref="L81" r:id="rId1" xr:uid="{88831301-B9CB-4505-90C0-FBDC4B4CBC2A}"/>
    <hyperlink ref="L76" r:id="rId2" xr:uid="{AE41BD71-A761-40B7-93E9-F59A62B32D29}"/>
    <hyperlink ref="L58" r:id="rId3" xr:uid="{9A266789-828D-4DE1-9397-CDBDB976C55D}"/>
    <hyperlink ref="L73" r:id="rId4" xr:uid="{30586CF5-0327-4190-A06B-7A0017330572}"/>
    <hyperlink ref="L59" r:id="rId5" xr:uid="{DDA17553-6976-42A3-8054-1929FB372842}"/>
    <hyperlink ref="L72" r:id="rId6" xr:uid="{821C5DC9-ADCF-44E5-AE83-48314D66E0EE}"/>
    <hyperlink ref="L71" r:id="rId7" xr:uid="{CD581ADC-4B42-4C3C-A904-E3031F9EFC67}"/>
    <hyperlink ref="L87" r:id="rId8" xr:uid="{FCAEF518-ECE1-4CFE-A83D-316AB67C3979}"/>
    <hyperlink ref="L74" r:id="rId9" xr:uid="{1702034F-4540-488B-A80F-640CB3F781F4}"/>
    <hyperlink ref="L77" r:id="rId10" xr:uid="{7D3C4B5A-3193-4942-A5AC-FF17C1765EB7}"/>
    <hyperlink ref="L57" r:id="rId11" xr:uid="{F2A47CBB-4D54-4542-8CBC-8892008BDE6B}"/>
    <hyperlink ref="L83" r:id="rId12" xr:uid="{0F297840-13F2-4D53-8A8B-339F90E089B0}"/>
    <hyperlink ref="L95" r:id="rId13" xr:uid="{3B9221A4-EFC9-4097-A656-71F3EE2CDF04}"/>
    <hyperlink ref="L86" r:id="rId14" xr:uid="{706C7C7C-6961-428C-A0B4-B1BC7DA9F8F1}"/>
    <hyperlink ref="H17" r:id="rId15" xr:uid="{0B23FD42-3EE7-4D3B-ABF7-AB95D5A694DD}"/>
    <hyperlink ref="L51" r:id="rId16" xr:uid="{6DC0D487-CDD4-4EDE-B3CB-B57B680FBA8B}"/>
    <hyperlink ref="L62" r:id="rId17" xr:uid="{7423FC39-4579-477F-80FB-94EBFE3EA2AF}"/>
    <hyperlink ref="L89" r:id="rId18" xr:uid="{C7716EC9-A73A-490A-908A-987CC5F1CB56}"/>
    <hyperlink ref="L68" r:id="rId19" xr:uid="{FC77F574-4263-4882-84DA-A4DDF228D178}"/>
    <hyperlink ref="L67" r:id="rId20" xr:uid="{3A40B278-9447-4EF5-BE07-6A140157942E}"/>
    <hyperlink ref="L63" r:id="rId21" xr:uid="{57EEADC0-F389-41EF-93B1-29122F61796E}"/>
    <hyperlink ref="L52" r:id="rId22" xr:uid="{E64B2345-C19E-40CC-B8CD-699C95A770E2}"/>
    <hyperlink ref="L53" r:id="rId23" xr:uid="{25622D08-9D2D-46E5-BA15-5FA270D14E35}"/>
    <hyperlink ref="L65" r:id="rId24" xr:uid="{4A04CDCB-4E69-4CFC-B82A-CD3103E8DF31}"/>
    <hyperlink ref="L60" r:id="rId25" xr:uid="{88989EC0-13E3-45B4-8BC0-F8E04B7C3496}"/>
    <hyperlink ref="L64" r:id="rId26" xr:uid="{E7632FC0-BA34-4411-BECD-262F049F6485}"/>
    <hyperlink ref="L85" r:id="rId27" xr:uid="{CA2B13F5-987C-4141-A718-A7FCF57B13CD}"/>
    <hyperlink ref="L56" r:id="rId28" xr:uid="{4AB64ADB-0D34-495C-B233-0EC9D4525CC2}"/>
    <hyperlink ref="L55" r:id="rId29" xr:uid="{2E310FF6-3077-461A-9256-BFD1A9F0158A}"/>
    <hyperlink ref="L54" r:id="rId30" xr:uid="{7DF4EEB7-C5BB-4D50-9634-9D43C5CD382B}"/>
    <hyperlink ref="L78" r:id="rId31" xr:uid="{4D88A083-C8BB-4B60-B508-1DAD6D78577E}"/>
    <hyperlink ref="L61" r:id="rId32" xr:uid="{9F807167-74A7-4241-9635-A88408965FB7}"/>
    <hyperlink ref="L50" r:id="rId33" xr:uid="{FE74AC5C-966E-4540-9B4A-18B333C7F8F3}"/>
    <hyperlink ref="L75" r:id="rId34" xr:uid="{AA004263-C882-475A-8F40-9C4A3F71640F}"/>
    <hyperlink ref="L92" r:id="rId35" xr:uid="{CD8483D3-F41A-4D03-9C07-6BC6F5FA66F0}"/>
    <hyperlink ref="L66" r:id="rId36" xr:uid="{A9EA92B7-8FD9-40C6-A931-70D98B7C2A02}"/>
    <hyperlink ref="L88" r:id="rId37" xr:uid="{37DF4057-6A1F-4E73-BD48-71E5C3F44673}"/>
    <hyperlink ref="L46" r:id="rId38" xr:uid="{9FE8B1F6-E35C-484E-A0ED-464BB5EB61F3}"/>
    <hyperlink ref="L79" r:id="rId39" xr:uid="{8A66FFE2-F947-4617-A4B3-0F8F86DD0661}"/>
    <hyperlink ref="L49" r:id="rId40" xr:uid="{17FEE0FD-34AA-453C-AA54-09133C404780}"/>
    <hyperlink ref="L39" r:id="rId41" xr:uid="{67CCA128-437D-4C59-A141-945D6FC60FF1}"/>
    <hyperlink ref="L44" r:id="rId42" xr:uid="{4D3082E4-1DD2-43A8-9AF9-2C87657E57E1}"/>
    <hyperlink ref="L40" r:id="rId43" xr:uid="{B8148127-0F62-4D86-9DF2-ABDA24DB5BEB}"/>
    <hyperlink ref="L34" r:id="rId44" xr:uid="{839E2780-2F87-4189-A887-08D3332BFBC9}"/>
    <hyperlink ref="L82" r:id="rId45" xr:uid="{652EDFAB-E3A9-406F-A0E0-774C0267D7E7}"/>
    <hyperlink ref="L32" r:id="rId46" xr:uid="{11D37657-F8C8-47A0-B06B-C1022714F3F8}"/>
    <hyperlink ref="L38" r:id="rId47" xr:uid="{E48F9590-FFE0-4078-BF94-5C0491648476}"/>
    <hyperlink ref="L31" r:id="rId48" xr:uid="{0871886C-2765-4DAC-B669-1BFDCC1F221F}"/>
    <hyperlink ref="L33" r:id="rId49" xr:uid="{F5BA2B65-07A3-478E-A677-42D31E864509}"/>
    <hyperlink ref="L94" r:id="rId50" xr:uid="{1B5AFBBC-A713-4CEF-B320-0ADEE4CBC59D}"/>
    <hyperlink ref="L35" r:id="rId51" xr:uid="{6D7F7C63-895E-4637-AAC6-CD4CDDC10711}"/>
    <hyperlink ref="L47" r:id="rId52" xr:uid="{D7A5B8AF-EC90-43A0-8DE9-9728EDA6F6A9}"/>
    <hyperlink ref="L24" r:id="rId53" xr:uid="{8AA7AE30-ACC5-4F79-B5FF-73A5DA507A98}"/>
    <hyperlink ref="L23" r:id="rId54" xr:uid="{739277AF-10B7-478B-95D7-45A295141B3B}"/>
    <hyperlink ref="L22" r:id="rId55" xr:uid="{D8339413-E9B4-4154-9FA5-B66943BF8C78}"/>
    <hyperlink ref="L21" r:id="rId56" xr:uid="{45D4A8FF-8192-4F95-AFEF-2441D7E2D821}"/>
    <hyperlink ref="L27" r:id="rId57" xr:uid="{98661293-3A1A-4E79-AC00-7E82546C57A4}"/>
    <hyperlink ref="L28" r:id="rId58" xr:uid="{0B5AD1ED-3895-40F1-BF41-A76CD61B394D}"/>
    <hyperlink ref="L30" r:id="rId59" xr:uid="{7604AD04-B937-4263-AC86-A79E90D01763}"/>
    <hyperlink ref="L36" r:id="rId60" xr:uid="{427682C4-1A6F-43F3-8570-7FFD1DF4909C}"/>
    <hyperlink ref="L69" r:id="rId61" xr:uid="{E15005E6-EE95-475C-AF7D-3B13C2842FB9}"/>
  </hyperlinks>
  <pageMargins left="0.7" right="0.7" top="0.75" bottom="0.75" header="0.3" footer="0.3"/>
  <pageSetup orientation="portrait" r:id="rId62"/>
  <tableParts count="1">
    <tablePart r:id="rId6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02BF-9A8D-4165-AAFD-E893263AD1E8}">
  <dimension ref="A1:A7"/>
  <sheetViews>
    <sheetView showGridLines="0" workbookViewId="0"/>
  </sheetViews>
  <sheetFormatPr defaultRowHeight="15" x14ac:dyDescent="0.4"/>
  <cols>
    <col min="1" max="1" width="78.84375" customWidth="1"/>
  </cols>
  <sheetData>
    <row r="1" spans="1:1" ht="50.15" customHeight="1" x14ac:dyDescent="0.4">
      <c r="A1" s="6" t="s">
        <v>8</v>
      </c>
    </row>
    <row r="2" spans="1:1" ht="17.5" x14ac:dyDescent="0.45">
      <c r="A2" s="7" t="s">
        <v>9</v>
      </c>
    </row>
    <row r="3" spans="1:1" ht="240" x14ac:dyDescent="0.4">
      <c r="A3" t="s">
        <v>18</v>
      </c>
    </row>
    <row r="4" spans="1:1" ht="17.5" x14ac:dyDescent="0.45">
      <c r="A4" s="7" t="s">
        <v>10</v>
      </c>
    </row>
    <row r="5" spans="1:1" ht="45" x14ac:dyDescent="0.4">
      <c r="A5" t="s">
        <v>26</v>
      </c>
    </row>
    <row r="6" spans="1:1" ht="45" x14ac:dyDescent="0.4">
      <c r="A6" t="s">
        <v>27</v>
      </c>
    </row>
    <row r="7" spans="1:1" x14ac:dyDescent="0.4">
      <c r="A7" t="s">
        <v>21</v>
      </c>
    </row>
  </sheetData>
  <printOptions horizontalCentered="1"/>
  <pageMargins left="0.7" right="0.7" top="0.75" bottom="0.75" header="0.3" footer="0.3"/>
  <pageSetup orientation="portrait" horizontalDpi="1200" verticalDpi="1200" r:id="rId1"/>
  <headerFooter differentFirst="1">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DD520-5C88-4C87-83F5-AF9D118786C2}">
  <sheetPr>
    <tabColor theme="8" tint="-0.499984740745262"/>
    <pageSetUpPr fitToPage="1"/>
  </sheetPr>
  <dimension ref="A1:D12"/>
  <sheetViews>
    <sheetView showGridLines="0" workbookViewId="0">
      <selection activeCell="D10" sqref="D10"/>
    </sheetView>
  </sheetViews>
  <sheetFormatPr defaultRowHeight="15" x14ac:dyDescent="0.4"/>
  <cols>
    <col min="1" max="1" width="2.84375" style="12" customWidth="1"/>
    <col min="2" max="2" width="16.3828125" customWidth="1"/>
    <col min="3" max="3" width="20.3828125" customWidth="1"/>
    <col min="4" max="4" width="30.84375" customWidth="1"/>
  </cols>
  <sheetData>
    <row r="1" spans="1:4" ht="50.15" customHeight="1" x14ac:dyDescent="0.5">
      <c r="A1" s="12" t="s">
        <v>19</v>
      </c>
      <c r="B1" s="4" t="s">
        <v>3</v>
      </c>
    </row>
    <row r="2" spans="1:4" ht="51" customHeight="1" x14ac:dyDescent="0.4">
      <c r="A2" s="12" t="s">
        <v>22</v>
      </c>
      <c r="B2" s="27" t="s">
        <v>28</v>
      </c>
      <c r="C2" s="27"/>
      <c r="D2" s="10" t="s">
        <v>25</v>
      </c>
    </row>
    <row r="3" spans="1:4" x14ac:dyDescent="0.4">
      <c r="A3" s="12" t="s">
        <v>23</v>
      </c>
      <c r="B3" s="3" t="s">
        <v>0</v>
      </c>
      <c r="C3" s="1" t="s">
        <v>2</v>
      </c>
      <c r="D3" t="s">
        <v>12</v>
      </c>
    </row>
    <row r="4" spans="1:4" ht="60" x14ac:dyDescent="0.4">
      <c r="A4" s="12" t="s">
        <v>24</v>
      </c>
      <c r="B4" s="8">
        <v>43891</v>
      </c>
      <c r="C4" t="s">
        <v>32</v>
      </c>
      <c r="D4" s="14" t="s">
        <v>31</v>
      </c>
    </row>
    <row r="5" spans="1:4" ht="45" x14ac:dyDescent="0.4">
      <c r="B5" s="8">
        <v>43896</v>
      </c>
      <c r="C5" t="s">
        <v>29</v>
      </c>
      <c r="D5" s="14" t="s">
        <v>30</v>
      </c>
    </row>
    <row r="6" spans="1:4" ht="30" x14ac:dyDescent="0.4">
      <c r="B6" s="8">
        <v>43912</v>
      </c>
      <c r="C6" t="s">
        <v>39</v>
      </c>
      <c r="D6" s="14" t="s">
        <v>40</v>
      </c>
    </row>
    <row r="7" spans="1:4" ht="45" x14ac:dyDescent="0.4">
      <c r="B7" s="8">
        <v>43917</v>
      </c>
      <c r="C7" t="s">
        <v>34</v>
      </c>
      <c r="D7" s="14" t="s">
        <v>38</v>
      </c>
    </row>
    <row r="8" spans="1:4" ht="30" x14ac:dyDescent="0.4">
      <c r="B8" s="8">
        <v>43921</v>
      </c>
      <c r="C8" t="s">
        <v>36</v>
      </c>
      <c r="D8" t="s">
        <v>11</v>
      </c>
    </row>
    <row r="12" spans="1:4" x14ac:dyDescent="0.4">
      <c r="D12" s="14"/>
    </row>
  </sheetData>
  <mergeCells count="1">
    <mergeCell ref="B2:C2"/>
  </mergeCells>
  <conditionalFormatting sqref="B2:C2">
    <cfRule type="notContainsBlanks" dxfId="0" priority="2">
      <formula>LEN(TRIM(B2))&gt;0</formula>
    </cfRule>
  </conditionalFormatting>
  <dataValidations count="1">
    <dataValidation type="list" allowBlank="1" showInputMessage="1" showErrorMessage="1" sqref="D2" xr:uid="{326875F1-FF92-4F7A-B525-1547D3E3BF8D}">
      <formula1>"Year,Day Month,Blank"</formula1>
    </dataValidation>
  </dataValidations>
  <hyperlinks>
    <hyperlink ref="D4" r:id="rId1" xr:uid="{8BB1BA10-7E8C-4F57-830D-F829B4B6F8EB}"/>
    <hyperlink ref="D5" r:id="rId2" xr:uid="{E84D8229-C591-4912-99AD-79E4D7FA0713}"/>
    <hyperlink ref="D7" r:id="rId3" xr:uid="{7EC47EE8-2EB7-4B9D-9DCB-BE6C04E7E424}"/>
    <hyperlink ref="D6" r:id="rId4" xr:uid="{774067C7-B98E-44F6-92D7-A70CF75A2DC1}"/>
  </hyperlinks>
  <printOptions horizontalCentered="1"/>
  <pageMargins left="0.7" right="0.7" top="0.75" bottom="0.75" header="0.3" footer="0.3"/>
  <pageSetup orientation="portrait" horizontalDpi="1200" verticalDpi="1200" r:id="rId5"/>
  <headerFooter differentFirst="1">
    <oddFooter>Page &amp;P of &amp;N</oddFooter>
  </headerFooter>
  <tableParts count="1">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B8AC2-9BC6-4723-817D-F4DF12A13269}">
  <sheetPr>
    <tabColor theme="7"/>
    <pageSetUpPr fitToPage="1"/>
  </sheetPr>
  <dimension ref="A1:A3"/>
  <sheetViews>
    <sheetView showGridLines="0" zoomScaleNormal="100" workbookViewId="0">
      <selection activeCell="B1" sqref="B1:G3"/>
    </sheetView>
  </sheetViews>
  <sheetFormatPr defaultColWidth="8.921875" defaultRowHeight="15" x14ac:dyDescent="0.4"/>
  <cols>
    <col min="1" max="1" width="2.84375" style="12" customWidth="1"/>
    <col min="2" max="2" width="16.84375" style="2" customWidth="1"/>
    <col min="3" max="3" width="24.61328125" style="2" customWidth="1"/>
    <col min="4" max="4" width="13.15234375" style="2" customWidth="1"/>
    <col min="5" max="5" width="23.3828125" style="2" customWidth="1"/>
    <col min="6" max="6" width="16.61328125" style="2" customWidth="1"/>
    <col min="7" max="7" width="25.3828125" style="2" customWidth="1"/>
    <col min="8" max="16384" width="8.921875" style="2"/>
  </cols>
  <sheetData>
    <row r="1" spans="1:1" ht="201.75" customHeight="1" x14ac:dyDescent="0.4">
      <c r="A1" s="13" t="s">
        <v>20</v>
      </c>
    </row>
    <row r="2" spans="1:1" ht="178.5" customHeight="1" x14ac:dyDescent="0.4"/>
    <row r="3" spans="1:1" ht="125.25" customHeight="1" x14ac:dyDescent="0.4"/>
  </sheetData>
  <printOptions horizontalCentered="1"/>
  <pageMargins left="0.25" right="0.25" top="0.75" bottom="0.75" header="0.3" footer="0.3"/>
  <pageSetup scale="95" orientation="landscape" horizontalDpi="1200" verticalDpi="1200" r:id="rId1"/>
  <headerFooter differentFirst="1">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B35D7-F66F-4C4F-829A-963B3FBD2E66}">
  <dimension ref="A1:E7"/>
  <sheetViews>
    <sheetView showGridLines="0" workbookViewId="0"/>
  </sheetViews>
  <sheetFormatPr defaultRowHeight="15" x14ac:dyDescent="0.4"/>
  <cols>
    <col min="1" max="1" width="2.84375" style="9" customWidth="1"/>
    <col min="3" max="3" width="2.84375" customWidth="1"/>
  </cols>
  <sheetData>
    <row r="1" spans="1:5" ht="50.15" customHeight="1" x14ac:dyDescent="0.5">
      <c r="A1" s="9" t="s">
        <v>13</v>
      </c>
      <c r="B1" s="4" t="s">
        <v>4</v>
      </c>
    </row>
    <row r="2" spans="1:5" x14ac:dyDescent="0.4">
      <c r="A2" s="9" t="s">
        <v>14</v>
      </c>
      <c r="B2" t="s">
        <v>0</v>
      </c>
      <c r="D2" t="s">
        <v>1</v>
      </c>
    </row>
    <row r="3" spans="1:5" x14ac:dyDescent="0.4">
      <c r="A3" s="9" t="s">
        <v>15</v>
      </c>
      <c r="B3" s="11" t="str">
        <f>IFERROR(IF(LEN('Chart Data'!B4)=0,"",IF('Chart Data'!$D$2="Year",YEAR('Chart Data'!B4),IF('Chart Data'!$D$2="Blank","",DAY('Chart Data'!B4)&amp;" "&amp;TEXT('Chart Data'!B4,"mmm")))),"")</f>
        <v>1 Mar</v>
      </c>
      <c r="D3">
        <f>IFERROR(IF(LEN('Chart Data'!B4)=0,"",YEAR('Chart Data'!B4)),"")</f>
        <v>2020</v>
      </c>
      <c r="E3" s="5" t="s">
        <v>5</v>
      </c>
    </row>
    <row r="4" spans="1:5" x14ac:dyDescent="0.4">
      <c r="A4" s="9" t="s">
        <v>16</v>
      </c>
      <c r="B4" s="11" t="str">
        <f>IFERROR(IF(LEN('Chart Data'!B5)=0,"",IF('Chart Data'!$D$2="Year",YEAR('Chart Data'!B5),IF('Chart Data'!$D$2="Blank","",DAY('Chart Data'!B5)&amp;" "&amp;TEXT('Chart Data'!B5,"mmm")))),"")</f>
        <v>6 Mar</v>
      </c>
      <c r="D4">
        <f>IFERROR(IF(LEN('Chart Data'!B4)=0,"",IF(YEAR('Chart Data'!$B$6)=$D$3,$D$3,YEAR('Chart Data'!$B$6))),"")</f>
        <v>2020</v>
      </c>
      <c r="E4" s="5" t="s">
        <v>6</v>
      </c>
    </row>
    <row r="5" spans="1:5" x14ac:dyDescent="0.4">
      <c r="A5" s="9" t="s">
        <v>17</v>
      </c>
      <c r="B5" s="11" t="str">
        <f>IFERROR(IF(LEN('Chart Data'!B6)=0,"",IF('Chart Data'!$D$2="Year",YEAR('Chart Data'!B6),IF('Chart Data'!$D$2="Blank","",DAY('Chart Data'!B6)&amp;" "&amp;TEXT('Chart Data'!B6,"mmm")))),"")</f>
        <v>22 Mar</v>
      </c>
      <c r="D5" t="str">
        <f>IFERROR(IF(LEN('Chart Data'!B4)=0,"",IF(YEAR('Chart Data'!$B$8)=$D$3,"",YEAR('Chart Data'!$B$8))),"")</f>
        <v/>
      </c>
      <c r="E5" s="5" t="s">
        <v>7</v>
      </c>
    </row>
    <row r="6" spans="1:5" x14ac:dyDescent="0.4">
      <c r="B6" s="11" t="str">
        <f>IFERROR(IF(LEN('Chart Data'!B7)=0,"",IF('Chart Data'!$D$2="Year",YEAR('Chart Data'!B7),IF('Chart Data'!$D$2="Blank","",DAY('Chart Data'!B7)&amp;" "&amp;TEXT('Chart Data'!B7,"mmm")))),"")</f>
        <v>27 Mar</v>
      </c>
    </row>
    <row r="7" spans="1:5" x14ac:dyDescent="0.4">
      <c r="B7" s="11" t="str">
        <f>IFERROR(IF(LEN('Chart Data'!B8)=0,"",IF('Chart Data'!$D$2="Year",YEAR('Chart Data'!B8),IF('Chart Data'!$D$2="Blank","",DAY('Chart Data'!B8)&amp;" "&amp;TEXT('Chart Data'!B8,"mmm")))),"")</f>
        <v>31 Mar</v>
      </c>
    </row>
  </sheetData>
  <printOptions horizontalCentered="1"/>
  <pageMargins left="0.7" right="0.7" top="0.75" bottom="0.75" header="0.3" footer="0.3"/>
  <pageSetup fitToWidth="0" fitToHeight="0" orientation="portrait" horizontalDpi="1200" verticalDpi="1200" r:id="rId1"/>
  <headerFooter>
    <oddFooter>Page &amp;P of &amp;N</oddFooter>
  </headerFooter>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46DCC8-FCDD-441A-B095-5001C8FE3F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5A3200-001B-4001-A519-69E7776CB43D}">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B41428AA-5E7A-415A-AAAA-B72CA624AA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Listing of COVID-19 Documents</vt:lpstr>
      <vt:lpstr>About</vt:lpstr>
      <vt:lpstr>Chart Data</vt:lpstr>
      <vt:lpstr>Infographic Timeline</vt:lpstr>
      <vt:lpstr>Chart Data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2019-06-15T11:44:17Z</dcterms:created>
  <dcterms:modified xsi:type="dcterms:W3CDTF">2020-04-11T13:23:02Z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