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DropBox\HBS Dropbox\Mark Lynn\"/>
    </mc:Choice>
  </mc:AlternateContent>
  <xr:revisionPtr revIDLastSave="0" documentId="8_{3D5069A3-1506-4B3C-812B-6EC4A3AAEE11}" xr6:coauthVersionLast="47" xr6:coauthVersionMax="47" xr10:uidLastSave="{00000000-0000-0000-0000-000000000000}"/>
  <bookViews>
    <workbookView xWindow="-110" yWindow="-110" windowWidth="38620" windowHeight="21220" tabRatio="618" firstSheet="3" activeTab="20" xr2:uid="{00000000-000D-0000-FFFF-FFFF00000000}"/>
  </bookViews>
  <sheets>
    <sheet name="ADJ RPT" sheetId="1" state="hidden" r:id="rId1"/>
    <sheet name="S" sheetId="2" r:id="rId2"/>
    <sheet name="EXH A" sheetId="3" r:id="rId3"/>
    <sheet name="A" sheetId="4" r:id="rId4"/>
    <sheet name="A-1" sheetId="5" r:id="rId5"/>
    <sheet name="A-2" sheetId="6" r:id="rId6"/>
    <sheet name="B 1+2" sheetId="7" r:id="rId7"/>
    <sheet name="SUP B-1" sheetId="8" r:id="rId8"/>
    <sheet name="C P1" sheetId="9" r:id="rId9"/>
    <sheet name="C P2 REG" sheetId="10" r:id="rId10"/>
    <sheet name="SUP C REG" sheetId="12" r:id="rId11"/>
    <sheet name="SUP C REG OB DEL" sheetId="30" state="hidden" r:id="rId12"/>
    <sheet name="EXHIBIT P" sheetId="21" r:id="rId13"/>
    <sheet name="FAMIS SUP B-1" sheetId="27" r:id="rId14"/>
    <sheet name="FAMIS C P2" sheetId="26" r:id="rId15"/>
    <sheet name="FAMIS SUP C" sheetId="25" r:id="rId16"/>
    <sheet name="SUP B-1 HMO" sheetId="20" r:id="rId17"/>
    <sheet name="C P2 HMO" sheetId="18" r:id="rId18"/>
    <sheet name="SUP C HMO" sheetId="19" r:id="rId19"/>
    <sheet name="SUP C HMO OB DELIVERIES" sheetId="28" r:id="rId20"/>
    <sheet name="SUP C HMO OB SURGERIES" sheetId="29" r:id="rId21"/>
    <sheet name="SUP B-1 HMO FAMIS" sheetId="24" r:id="rId22"/>
    <sheet name="C P2 HMO FAMIS" sheetId="23" r:id="rId23"/>
    <sheet name="SUP C HMO FAMIS" sheetId="22" r:id="rId24"/>
    <sheet name="COMPARE" sheetId="13" r:id="rId25"/>
    <sheet name="DESK " sheetId="14" r:id="rId26"/>
    <sheet name="C P3" sheetId="11" state="hidden" r:id="rId27"/>
    <sheet name="ADD-PAY" sheetId="15" state="hidden" r:id="rId28"/>
    <sheet name="A-1 TRANS" sheetId="16" state="hidden" r:id="rId29"/>
    <sheet name="A-2 TRANS" sheetId="17" state="hidden" r:id="rId30"/>
  </sheets>
  <externalReferences>
    <externalReference r:id="rId31"/>
  </externalReferences>
  <definedNames>
    <definedName name="_xlnm.Print_Titles" localSheetId="0">'ADJ RPT'!$1:$11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21" l="1"/>
  <c r="E42" i="4"/>
  <c r="E43" i="4"/>
  <c r="E44" i="4"/>
  <c r="C37" i="13"/>
  <c r="E45" i="4"/>
  <c r="E46" i="4"/>
  <c r="E47" i="4"/>
  <c r="E48" i="4"/>
  <c r="C41" i="13"/>
  <c r="E41" i="13"/>
  <c r="F41" i="13"/>
  <c r="E49" i="4"/>
  <c r="E50" i="4"/>
  <c r="E51" i="4"/>
  <c r="E52" i="4"/>
  <c r="E56" i="4"/>
  <c r="E57" i="4"/>
  <c r="E58" i="4"/>
  <c r="E59" i="4"/>
  <c r="C51" i="13"/>
  <c r="E51" i="13"/>
  <c r="F51" i="13"/>
  <c r="E60" i="4"/>
  <c r="E61" i="4"/>
  <c r="E62" i="4"/>
  <c r="E63" i="4"/>
  <c r="C55" i="13"/>
  <c r="E55" i="13"/>
  <c r="F55" i="13"/>
  <c r="E64" i="4"/>
  <c r="E65" i="4"/>
  <c r="E66" i="4"/>
  <c r="E11" i="4"/>
  <c r="E12" i="4"/>
  <c r="E13" i="4"/>
  <c r="E14" i="4"/>
  <c r="E15" i="4"/>
  <c r="E16" i="4"/>
  <c r="E17" i="4"/>
  <c r="E18" i="4"/>
  <c r="E19" i="4"/>
  <c r="E20" i="4"/>
  <c r="E21" i="4"/>
  <c r="E30" i="4"/>
  <c r="E31" i="4"/>
  <c r="C25" i="13"/>
  <c r="E32" i="4"/>
  <c r="E33" i="4"/>
  <c r="E34" i="4"/>
  <c r="E35" i="4"/>
  <c r="E36" i="4"/>
  <c r="E74" i="4"/>
  <c r="E75" i="4"/>
  <c r="E81" i="4"/>
  <c r="E82" i="4"/>
  <c r="E83" i="4"/>
  <c r="C20" i="25"/>
  <c r="C26" i="25"/>
  <c r="C20" i="12"/>
  <c r="C26" i="12"/>
  <c r="E89" i="4"/>
  <c r="G89" i="4"/>
  <c r="I89" i="4"/>
  <c r="C35" i="29"/>
  <c r="C38" i="29"/>
  <c r="C40" i="29"/>
  <c r="C41" i="29"/>
  <c r="C44" i="28"/>
  <c r="C48" i="28"/>
  <c r="C39" i="28"/>
  <c r="E88" i="4"/>
  <c r="G88" i="4"/>
  <c r="I88" i="4"/>
  <c r="C20" i="19"/>
  <c r="C26" i="19"/>
  <c r="C19" i="19"/>
  <c r="C25" i="19"/>
  <c r="E22" i="9"/>
  <c r="C10" i="23"/>
  <c r="E10" i="23"/>
  <c r="D14" i="7"/>
  <c r="F11" i="7"/>
  <c r="F12" i="7"/>
  <c r="F13" i="7"/>
  <c r="F14" i="7" s="1"/>
  <c r="G14" i="7" s="1"/>
  <c r="G17" i="7"/>
  <c r="C13" i="18"/>
  <c r="D13" i="18"/>
  <c r="C20" i="20"/>
  <c r="C21" i="20"/>
  <c r="C23" i="20"/>
  <c r="C11" i="20"/>
  <c r="C13" i="20"/>
  <c r="D20" i="20"/>
  <c r="D21" i="20"/>
  <c r="D23" i="20"/>
  <c r="D25" i="20" s="1"/>
  <c r="E21" i="18" s="1"/>
  <c r="D11" i="20"/>
  <c r="D13" i="20"/>
  <c r="C44" i="30"/>
  <c r="C48" i="30"/>
  <c r="C39" i="30"/>
  <c r="C10" i="10"/>
  <c r="C11" i="10"/>
  <c r="C13" i="10"/>
  <c r="D10" i="10"/>
  <c r="E10" i="10" s="1"/>
  <c r="C35" i="14" s="1"/>
  <c r="E35" i="14" s="1"/>
  <c r="F35" i="14" s="1"/>
  <c r="D11" i="10"/>
  <c r="D15" i="10"/>
  <c r="D13" i="10"/>
  <c r="C21" i="8"/>
  <c r="C23" i="8"/>
  <c r="D21" i="8"/>
  <c r="D23" i="8"/>
  <c r="C25" i="12"/>
  <c r="D3" i="30"/>
  <c r="D2" i="30"/>
  <c r="B2" i="30"/>
  <c r="C48" i="29"/>
  <c r="C39" i="29"/>
  <c r="C44" i="29"/>
  <c r="D3" i="29"/>
  <c r="D2" i="29"/>
  <c r="B2" i="29"/>
  <c r="D3" i="28"/>
  <c r="D2" i="28"/>
  <c r="B2" i="28"/>
  <c r="C44" i="19"/>
  <c r="C44" i="12"/>
  <c r="D46" i="3"/>
  <c r="G14" i="3"/>
  <c r="H14" i="3"/>
  <c r="E24" i="26"/>
  <c r="D39" i="3"/>
  <c r="G11" i="3"/>
  <c r="C44" i="22"/>
  <c r="C20" i="22"/>
  <c r="C26" i="22"/>
  <c r="C20" i="27"/>
  <c r="C21" i="27"/>
  <c r="C23" i="27"/>
  <c r="C11" i="27"/>
  <c r="C13" i="27"/>
  <c r="D20" i="27"/>
  <c r="D21" i="27"/>
  <c r="D23" i="27"/>
  <c r="D25" i="27"/>
  <c r="E21" i="26"/>
  <c r="D11" i="27"/>
  <c r="D13" i="27"/>
  <c r="C14" i="7"/>
  <c r="C18" i="7"/>
  <c r="B17" i="21"/>
  <c r="B15" i="21"/>
  <c r="B11" i="21"/>
  <c r="B19" i="21" s="1"/>
  <c r="C48" i="25"/>
  <c r="C39" i="25"/>
  <c r="D3" i="25"/>
  <c r="D2" i="25"/>
  <c r="B2" i="25"/>
  <c r="E16" i="26"/>
  <c r="C13" i="26"/>
  <c r="D13" i="26"/>
  <c r="E13" i="26" s="1"/>
  <c r="E12" i="26"/>
  <c r="D3" i="26"/>
  <c r="D2" i="26"/>
  <c r="C1" i="26"/>
  <c r="C6" i="27"/>
  <c r="C5" i="27"/>
  <c r="C2" i="27"/>
  <c r="C1" i="27"/>
  <c r="E46" i="3"/>
  <c r="G20" i="3"/>
  <c r="H20" i="3"/>
  <c r="F46" i="3"/>
  <c r="G21" i="3"/>
  <c r="H21" i="3"/>
  <c r="G46" i="3"/>
  <c r="G22" i="3"/>
  <c r="H22" i="3"/>
  <c r="E39" i="3"/>
  <c r="G17" i="3"/>
  <c r="H17" i="3"/>
  <c r="F39" i="3"/>
  <c r="G18" i="3"/>
  <c r="H18" i="3"/>
  <c r="G39" i="3"/>
  <c r="G19" i="3"/>
  <c r="H19" i="3"/>
  <c r="H12" i="3"/>
  <c r="H13" i="3"/>
  <c r="I13" i="1"/>
  <c r="I15" i="1"/>
  <c r="I17" i="1"/>
  <c r="I19" i="1"/>
  <c r="I21" i="1"/>
  <c r="G15" i="7"/>
  <c r="G16" i="7"/>
  <c r="E72" i="4"/>
  <c r="E73" i="4"/>
  <c r="C65" i="13"/>
  <c r="C48" i="12"/>
  <c r="C39" i="12"/>
  <c r="C46" i="19"/>
  <c r="C48" i="19"/>
  <c r="C39" i="19"/>
  <c r="C13" i="23"/>
  <c r="D13" i="23"/>
  <c r="C20" i="24"/>
  <c r="C21" i="24"/>
  <c r="C23" i="24"/>
  <c r="C11" i="24"/>
  <c r="C13" i="24"/>
  <c r="D20" i="24"/>
  <c r="D21" i="24"/>
  <c r="D23" i="24"/>
  <c r="D25" i="24"/>
  <c r="E21" i="23"/>
  <c r="D11" i="24"/>
  <c r="D13" i="24"/>
  <c r="C19" i="22"/>
  <c r="C25" i="22"/>
  <c r="C46" i="22"/>
  <c r="C48" i="22"/>
  <c r="C39" i="22"/>
  <c r="D3" i="22"/>
  <c r="D2" i="22"/>
  <c r="B2" i="22"/>
  <c r="E16" i="23"/>
  <c r="E12" i="23"/>
  <c r="D3" i="23"/>
  <c r="D2" i="23"/>
  <c r="C1" i="23"/>
  <c r="C6" i="24"/>
  <c r="C5" i="24"/>
  <c r="C2" i="24"/>
  <c r="C1" i="24"/>
  <c r="E3" i="4"/>
  <c r="C3" i="4"/>
  <c r="C2" i="4"/>
  <c r="D53" i="4"/>
  <c r="C53" i="4"/>
  <c r="E24" i="4"/>
  <c r="E25" i="4"/>
  <c r="E26" i="4"/>
  <c r="E76" i="4"/>
  <c r="E77" i="4"/>
  <c r="D22" i="4"/>
  <c r="D27" i="4"/>
  <c r="D37" i="4"/>
  <c r="D67" i="4"/>
  <c r="D78" i="4"/>
  <c r="D84" i="4"/>
  <c r="C22" i="4"/>
  <c r="C27" i="4"/>
  <c r="C37" i="4"/>
  <c r="C67" i="4"/>
  <c r="C69" i="4" s="1"/>
  <c r="C78" i="4"/>
  <c r="C84" i="4"/>
  <c r="B1" i="16"/>
  <c r="B1" i="17"/>
  <c r="B28" i="17"/>
  <c r="G3" i="5"/>
  <c r="D3" i="5"/>
  <c r="C2" i="5"/>
  <c r="I73" i="5"/>
  <c r="F73" i="5"/>
  <c r="E3" i="6"/>
  <c r="C3" i="6"/>
  <c r="C2" i="6"/>
  <c r="D58" i="6"/>
  <c r="I53" i="1"/>
  <c r="I51" i="1"/>
  <c r="I57" i="1"/>
  <c r="I55" i="1"/>
  <c r="I49" i="1"/>
  <c r="I47" i="1"/>
  <c r="I45" i="1"/>
  <c r="I43" i="1"/>
  <c r="I41" i="1"/>
  <c r="I39" i="1"/>
  <c r="I37" i="1"/>
  <c r="I35" i="1"/>
  <c r="I33" i="1"/>
  <c r="I31" i="1"/>
  <c r="I29" i="1"/>
  <c r="I27" i="1"/>
  <c r="I25" i="1"/>
  <c r="I23" i="1"/>
  <c r="D2" i="7"/>
  <c r="D3" i="7"/>
  <c r="C1" i="7"/>
  <c r="G19" i="7"/>
  <c r="E15" i="9"/>
  <c r="D18" i="7"/>
  <c r="D3" i="9"/>
  <c r="D2" i="9"/>
  <c r="C1" i="9"/>
  <c r="D3" i="18"/>
  <c r="D2" i="18"/>
  <c r="C1" i="18"/>
  <c r="E16" i="18"/>
  <c r="E12" i="18"/>
  <c r="D3" i="10"/>
  <c r="D2" i="10"/>
  <c r="C1" i="10"/>
  <c r="E16" i="10"/>
  <c r="E12" i="10"/>
  <c r="E13" i="10"/>
  <c r="D3" i="11"/>
  <c r="D2" i="11"/>
  <c r="E16" i="11"/>
  <c r="F2" i="13"/>
  <c r="C2" i="13"/>
  <c r="C1" i="13"/>
  <c r="B15" i="13"/>
  <c r="B14" i="13"/>
  <c r="B21" i="13"/>
  <c r="B30" i="13"/>
  <c r="B29" i="13"/>
  <c r="B28" i="13"/>
  <c r="B45" i="13"/>
  <c r="B44" i="13"/>
  <c r="B43" i="13"/>
  <c r="B58" i="13"/>
  <c r="B57" i="13"/>
  <c r="B56" i="13"/>
  <c r="B65" i="13"/>
  <c r="B64" i="13"/>
  <c r="B74" i="13"/>
  <c r="B73" i="13"/>
  <c r="B72" i="13"/>
  <c r="C36" i="13"/>
  <c r="D22" i="13"/>
  <c r="D31" i="13"/>
  <c r="D33" i="13" s="1"/>
  <c r="D46" i="13"/>
  <c r="D59" i="13"/>
  <c r="D70" i="13"/>
  <c r="D75" i="13"/>
  <c r="E36" i="13"/>
  <c r="F36" i="13"/>
  <c r="C45" i="13"/>
  <c r="E45" i="13"/>
  <c r="F45" i="13"/>
  <c r="C66" i="13"/>
  <c r="E66" i="13"/>
  <c r="F66" i="13"/>
  <c r="C68" i="13"/>
  <c r="E68" i="13"/>
  <c r="F68" i="13"/>
  <c r="C69" i="13"/>
  <c r="E69" i="13"/>
  <c r="F69" i="13"/>
  <c r="C21" i="13"/>
  <c r="E21" i="13"/>
  <c r="F21" i="13"/>
  <c r="C16" i="13"/>
  <c r="E16" i="13"/>
  <c r="F16" i="13"/>
  <c r="C15" i="13"/>
  <c r="E15" i="13"/>
  <c r="F15" i="13"/>
  <c r="C12" i="13"/>
  <c r="E12" i="13"/>
  <c r="F12" i="13"/>
  <c r="C7" i="13"/>
  <c r="E7" i="13"/>
  <c r="F7" i="13"/>
  <c r="C8" i="13"/>
  <c r="E8" i="13"/>
  <c r="F8" i="13"/>
  <c r="C35" i="13"/>
  <c r="C43" i="13"/>
  <c r="E43" i="13"/>
  <c r="F43" i="13"/>
  <c r="C49" i="13"/>
  <c r="E49" i="13"/>
  <c r="F49" i="13"/>
  <c r="C74" i="13"/>
  <c r="E74" i="13"/>
  <c r="F74" i="13"/>
  <c r="C19" i="13"/>
  <c r="E19" i="13"/>
  <c r="F19" i="13"/>
  <c r="C48" i="13"/>
  <c r="C26" i="13"/>
  <c r="E26" i="13"/>
  <c r="F26" i="13"/>
  <c r="C73" i="13"/>
  <c r="E73" i="13"/>
  <c r="F73" i="13"/>
  <c r="C11" i="13"/>
  <c r="C27" i="13"/>
  <c r="E27" i="13"/>
  <c r="F27" i="13"/>
  <c r="C30" i="13"/>
  <c r="E30" i="13"/>
  <c r="F30" i="13"/>
  <c r="C39" i="13"/>
  <c r="E39" i="13"/>
  <c r="F39" i="13"/>
  <c r="C38" i="13"/>
  <c r="E38" i="13"/>
  <c r="F38" i="13"/>
  <c r="C42" i="13"/>
  <c r="E42" i="13"/>
  <c r="F42" i="13"/>
  <c r="C52" i="13"/>
  <c r="E52" i="13"/>
  <c r="F52" i="13"/>
  <c r="C53" i="13"/>
  <c r="E53" i="13"/>
  <c r="F53" i="13"/>
  <c r="C56" i="13"/>
  <c r="E56" i="13"/>
  <c r="F56" i="13"/>
  <c r="C57" i="13"/>
  <c r="E57" i="13"/>
  <c r="F57" i="13"/>
  <c r="C64" i="13"/>
  <c r="E64" i="13"/>
  <c r="F64" i="13"/>
  <c r="F2" i="14"/>
  <c r="C2" i="14"/>
  <c r="C1" i="14"/>
  <c r="F45" i="14"/>
  <c r="E45" i="14"/>
  <c r="D45" i="14"/>
  <c r="C45" i="14"/>
  <c r="C28" i="14"/>
  <c r="E28" i="14"/>
  <c r="F28" i="14"/>
  <c r="C27" i="14"/>
  <c r="E27" i="14"/>
  <c r="F27" i="14"/>
  <c r="C26" i="14"/>
  <c r="E26" i="14"/>
  <c r="F26" i="14"/>
  <c r="C25" i="14"/>
  <c r="E25" i="14"/>
  <c r="F25" i="14"/>
  <c r="C24" i="14"/>
  <c r="E24" i="14"/>
  <c r="F24" i="14"/>
  <c r="C23" i="14"/>
  <c r="E23" i="14"/>
  <c r="F23" i="14"/>
  <c r="C14" i="14"/>
  <c r="E14" i="14"/>
  <c r="F14" i="14"/>
  <c r="C13" i="14"/>
  <c r="E13" i="14"/>
  <c r="F13" i="14"/>
  <c r="C12" i="14"/>
  <c r="E12" i="14"/>
  <c r="F12" i="14"/>
  <c r="C11" i="14"/>
  <c r="E11" i="14"/>
  <c r="F11" i="14"/>
  <c r="C10" i="14"/>
  <c r="E10" i="14"/>
  <c r="F10" i="14"/>
  <c r="C9" i="14"/>
  <c r="E9" i="14"/>
  <c r="F9" i="14"/>
  <c r="C8" i="14"/>
  <c r="E8" i="14"/>
  <c r="F8" i="14"/>
  <c r="C7" i="14"/>
  <c r="E7" i="14"/>
  <c r="F7" i="14"/>
  <c r="C6" i="14"/>
  <c r="E6" i="14"/>
  <c r="F6" i="14"/>
  <c r="C5" i="14"/>
  <c r="E5" i="14"/>
  <c r="F5" i="14"/>
  <c r="E36" i="14"/>
  <c r="F36" i="14"/>
  <c r="E29" i="14"/>
  <c r="F29" i="14"/>
  <c r="E19" i="14"/>
  <c r="F19" i="14"/>
  <c r="E18" i="14"/>
  <c r="F18" i="14"/>
  <c r="E17" i="14"/>
  <c r="F17" i="14"/>
  <c r="E16" i="14"/>
  <c r="F16" i="14"/>
  <c r="E15" i="14"/>
  <c r="F15" i="14"/>
  <c r="E3" i="3"/>
  <c r="C3" i="3"/>
  <c r="C2" i="3"/>
  <c r="F30" i="3"/>
  <c r="E29" i="3"/>
  <c r="D28" i="3"/>
  <c r="C27" i="3"/>
  <c r="D3" i="21"/>
  <c r="D5" i="21"/>
  <c r="A5" i="21"/>
  <c r="C2" i="8"/>
  <c r="C1" i="8"/>
  <c r="C6" i="8"/>
  <c r="C5" i="8"/>
  <c r="C2" i="20"/>
  <c r="C1" i="20"/>
  <c r="C6" i="20"/>
  <c r="C5" i="20"/>
  <c r="D3" i="19"/>
  <c r="D2" i="19"/>
  <c r="B2" i="19"/>
  <c r="C17" i="12"/>
  <c r="D3" i="12"/>
  <c r="D2" i="12"/>
  <c r="B2" i="12"/>
  <c r="E13" i="18"/>
  <c r="E13" i="23"/>
  <c r="D62" i="13"/>
  <c r="C11" i="23"/>
  <c r="C15" i="23"/>
  <c r="E15" i="23"/>
  <c r="E20" i="23"/>
  <c r="E23" i="23"/>
  <c r="C10" i="26"/>
  <c r="C10" i="18"/>
  <c r="C11" i="18"/>
  <c r="D10" i="18"/>
  <c r="D11" i="18"/>
  <c r="D15" i="18"/>
  <c r="D10" i="23"/>
  <c r="D11" i="23"/>
  <c r="D15" i="23"/>
  <c r="B44" i="17"/>
  <c r="B6" i="17"/>
  <c r="B40" i="17"/>
  <c r="B19" i="17"/>
  <c r="B17" i="17"/>
  <c r="B34" i="17"/>
  <c r="B49" i="17"/>
  <c r="B13" i="17"/>
  <c r="B30" i="17"/>
  <c r="B27" i="17"/>
  <c r="B45" i="17"/>
  <c r="B24" i="17"/>
  <c r="B29" i="17"/>
  <c r="B25" i="17"/>
  <c r="B22" i="17"/>
  <c r="B50" i="17"/>
  <c r="B18" i="17"/>
  <c r="B48" i="17"/>
  <c r="B46" i="17"/>
  <c r="B14" i="17"/>
  <c r="B43" i="17"/>
  <c r="B42" i="17"/>
  <c r="B9" i="17"/>
  <c r="B39" i="17"/>
  <c r="B38" i="17"/>
  <c r="B5" i="17"/>
  <c r="B37" i="17"/>
  <c r="B35" i="17"/>
  <c r="B3" i="17"/>
  <c r="B33" i="17"/>
  <c r="C1" i="17"/>
  <c r="E35" i="13"/>
  <c r="F35" i="13"/>
  <c r="B73" i="16"/>
  <c r="E11" i="13"/>
  <c r="F11" i="13"/>
  <c r="D69" i="4"/>
  <c r="D10" i="26"/>
  <c r="D11" i="26"/>
  <c r="D15" i="26"/>
  <c r="E11" i="23"/>
  <c r="C12" i="17"/>
  <c r="C28" i="17"/>
  <c r="C18" i="17"/>
  <c r="C35" i="17"/>
  <c r="C14" i="17"/>
  <c r="C48" i="17"/>
  <c r="C11" i="17"/>
  <c r="C29" i="17"/>
  <c r="C9" i="17"/>
  <c r="C26" i="17"/>
  <c r="C43" i="17"/>
  <c r="C24" i="17"/>
  <c r="C41" i="17"/>
  <c r="C5" i="17"/>
  <c r="C39" i="17"/>
  <c r="C2" i="17"/>
  <c r="C19" i="17"/>
  <c r="C4" i="17"/>
  <c r="C34" i="17"/>
  <c r="C3" i="17"/>
  <c r="C32" i="17"/>
  <c r="C30" i="17"/>
  <c r="C27" i="17"/>
  <c r="C23" i="17"/>
  <c r="C21" i="17"/>
  <c r="C20" i="17"/>
  <c r="C17" i="17"/>
  <c r="C49" i="17"/>
  <c r="C16" i="17"/>
  <c r="C15" i="17"/>
  <c r="C45" i="17"/>
  <c r="C13" i="17"/>
  <c r="C10" i="17"/>
  <c r="C40" i="17"/>
  <c r="C8" i="17"/>
  <c r="C6" i="17"/>
  <c r="C37" i="17"/>
  <c r="D1" i="17"/>
  <c r="D34" i="17"/>
  <c r="C11" i="26"/>
  <c r="E10" i="26"/>
  <c r="E10" i="18"/>
  <c r="D17" i="17"/>
  <c r="D28" i="17"/>
  <c r="D20" i="17"/>
  <c r="C28" i="13"/>
  <c r="E28" i="13"/>
  <c r="F28" i="13"/>
  <c r="C13" i="13"/>
  <c r="E13" i="13"/>
  <c r="F13" i="13"/>
  <c r="C58" i="13"/>
  <c r="E58" i="13"/>
  <c r="F58" i="13"/>
  <c r="C44" i="13"/>
  <c r="E44" i="13"/>
  <c r="F44" i="13"/>
  <c r="E53" i="4"/>
  <c r="C67" i="13"/>
  <c r="E67" i="13"/>
  <c r="F67" i="13"/>
  <c r="C24" i="13"/>
  <c r="E37" i="4"/>
  <c r="C9" i="13"/>
  <c r="E9" i="13"/>
  <c r="F9" i="13"/>
  <c r="E22" i="4"/>
  <c r="C54" i="13"/>
  <c r="E54" i="13"/>
  <c r="F54" i="13"/>
  <c r="C50" i="13"/>
  <c r="E50" i="13"/>
  <c r="F50" i="13"/>
  <c r="E67" i="4"/>
  <c r="C40" i="13"/>
  <c r="E40" i="13"/>
  <c r="F40" i="13"/>
  <c r="C20" i="13"/>
  <c r="E27" i="4"/>
  <c r="C26" i="21"/>
  <c r="C28" i="21"/>
  <c r="B26" i="21"/>
  <c r="B28" i="21"/>
  <c r="D28" i="21"/>
  <c r="B24" i="16"/>
  <c r="B95" i="16"/>
  <c r="B28" i="16"/>
  <c r="B103" i="16"/>
  <c r="B41" i="16"/>
  <c r="B116" i="16"/>
  <c r="B55" i="16"/>
  <c r="B2" i="16"/>
  <c r="B77" i="16"/>
  <c r="B34" i="16"/>
  <c r="B109" i="16"/>
  <c r="B49" i="16"/>
  <c r="B124" i="16"/>
  <c r="B70" i="16"/>
  <c r="B3" i="16"/>
  <c r="B31" i="16"/>
  <c r="B98" i="16"/>
  <c r="B125" i="16"/>
  <c r="B123" i="16"/>
  <c r="B122" i="16"/>
  <c r="B119" i="16"/>
  <c r="B118" i="16"/>
  <c r="B117" i="16"/>
  <c r="B115" i="16"/>
  <c r="B113" i="16"/>
  <c r="B110" i="16"/>
  <c r="B108" i="16"/>
  <c r="B106" i="16"/>
  <c r="B105" i="16"/>
  <c r="B102" i="16"/>
  <c r="B40" i="16"/>
  <c r="B127" i="16"/>
  <c r="B86" i="16"/>
  <c r="B58" i="16"/>
  <c r="B21" i="16"/>
  <c r="B114" i="16"/>
  <c r="B94" i="16"/>
  <c r="B75" i="16"/>
  <c r="B32" i="16"/>
  <c r="B12" i="16"/>
  <c r="B104" i="16"/>
  <c r="B101" i="16"/>
  <c r="B27" i="16"/>
  <c r="B57" i="16"/>
  <c r="B91" i="16"/>
  <c r="B20" i="16"/>
  <c r="B48" i="16"/>
  <c r="B84" i="16"/>
  <c r="B13" i="16"/>
  <c r="B42" i="16"/>
  <c r="B76" i="16"/>
  <c r="B5" i="16"/>
  <c r="B111" i="16"/>
  <c r="B120" i="16"/>
  <c r="B99" i="16"/>
  <c r="B97" i="16"/>
  <c r="B112" i="16"/>
  <c r="B126" i="16"/>
  <c r="B107" i="16"/>
  <c r="B121" i="16"/>
  <c r="B30" i="16"/>
  <c r="B26" i="16"/>
  <c r="B22" i="16"/>
  <c r="B88" i="16"/>
  <c r="B47" i="16"/>
  <c r="B43" i="16"/>
  <c r="B9" i="16"/>
  <c r="B74" i="16"/>
  <c r="B8" i="16"/>
  <c r="B11" i="16"/>
  <c r="B6" i="16"/>
  <c r="B4" i="16"/>
  <c r="B19" i="16"/>
  <c r="B17" i="16"/>
  <c r="B15" i="16"/>
  <c r="B29" i="16"/>
  <c r="B33" i="16"/>
  <c r="B60" i="16"/>
  <c r="B93" i="16"/>
  <c r="B52" i="16"/>
  <c r="B18" i="16"/>
  <c r="B14" i="16"/>
  <c r="B81" i="16"/>
  <c r="B39" i="16"/>
  <c r="B35" i="16"/>
  <c r="B45" i="16"/>
  <c r="B38" i="16"/>
  <c r="B51" i="16"/>
  <c r="B46" i="16"/>
  <c r="B59" i="16"/>
  <c r="B89" i="16"/>
  <c r="B44" i="16"/>
  <c r="B7" i="16"/>
  <c r="B69" i="16"/>
  <c r="B80" i="16"/>
  <c r="B92" i="16"/>
  <c r="B87" i="16"/>
  <c r="B96" i="16"/>
  <c r="B50" i="16"/>
  <c r="B83" i="16"/>
  <c r="B37" i="16"/>
  <c r="B82" i="16"/>
  <c r="B90" i="16"/>
  <c r="B54" i="16"/>
  <c r="B78" i="16"/>
  <c r="B56" i="16"/>
  <c r="B36" i="16"/>
  <c r="B71" i="16"/>
  <c r="B85" i="16"/>
  <c r="B72" i="16"/>
  <c r="B79" i="16"/>
  <c r="B100" i="16"/>
  <c r="C1" i="16"/>
  <c r="B23" i="16"/>
  <c r="B25" i="16"/>
  <c r="B16" i="16"/>
  <c r="B10" i="16"/>
  <c r="B53" i="16"/>
  <c r="E84" i="4"/>
  <c r="C72" i="13"/>
  <c r="C29" i="13"/>
  <c r="E29" i="13"/>
  <c r="F29" i="13"/>
  <c r="C14" i="13"/>
  <c r="E14" i="13"/>
  <c r="F14" i="13"/>
  <c r="C10" i="13"/>
  <c r="E10" i="13"/>
  <c r="F10" i="13"/>
  <c r="C6" i="13"/>
  <c r="E11" i="26"/>
  <c r="C15" i="26"/>
  <c r="E15" i="26"/>
  <c r="E20" i="26"/>
  <c r="E23" i="26"/>
  <c r="D9" i="17"/>
  <c r="D48" i="17"/>
  <c r="D4" i="17"/>
  <c r="D29" i="17"/>
  <c r="E48" i="13"/>
  <c r="F48" i="13"/>
  <c r="D7" i="17"/>
  <c r="D19" i="17"/>
  <c r="D49" i="17"/>
  <c r="D13" i="17"/>
  <c r="D27" i="17"/>
  <c r="D40" i="17"/>
  <c r="D32" i="17"/>
  <c r="D26" i="17"/>
  <c r="D50" i="17"/>
  <c r="D46" i="17"/>
  <c r="D42" i="17"/>
  <c r="D38" i="17"/>
  <c r="D36" i="17"/>
  <c r="D3" i="17"/>
  <c r="D15" i="17"/>
  <c r="D45" i="17"/>
  <c r="D24" i="17"/>
  <c r="D2" i="17"/>
  <c r="D22" i="17"/>
  <c r="D18" i="17"/>
  <c r="D12" i="17"/>
  <c r="D37" i="17"/>
  <c r="D35" i="17"/>
  <c r="D31" i="17"/>
  <c r="D11" i="17"/>
  <c r="D5" i="17"/>
  <c r="D30" i="17"/>
  <c r="D21" i="17"/>
  <c r="D16" i="17"/>
  <c r="D41" i="17"/>
  <c r="D6" i="17"/>
  <c r="C44" i="17"/>
  <c r="C31" i="17"/>
  <c r="C46" i="17"/>
  <c r="C7" i="17"/>
  <c r="C22" i="17"/>
  <c r="C36" i="17"/>
  <c r="C33" i="17"/>
  <c r="C25" i="17"/>
  <c r="C50" i="17"/>
  <c r="C47" i="17"/>
  <c r="C42" i="17"/>
  <c r="C38" i="17"/>
  <c r="D25" i="8"/>
  <c r="E21" i="10"/>
  <c r="B31" i="17"/>
  <c r="B4" i="17"/>
  <c r="B8" i="17"/>
  <c r="B11" i="17"/>
  <c r="B16" i="17"/>
  <c r="B21" i="17"/>
  <c r="B41" i="17"/>
  <c r="B10" i="17"/>
  <c r="B15" i="17"/>
  <c r="B2" i="17"/>
  <c r="E78" i="4"/>
  <c r="B12" i="17"/>
  <c r="B23" i="17"/>
  <c r="B36" i="17"/>
  <c r="B32" i="17"/>
  <c r="B47" i="17"/>
  <c r="B7" i="17"/>
  <c r="B26" i="17"/>
  <c r="B20" i="17"/>
  <c r="C39" i="4"/>
  <c r="C86" i="4"/>
  <c r="C17" i="13"/>
  <c r="E6" i="13"/>
  <c r="F6" i="13"/>
  <c r="B129" i="16"/>
  <c r="C59" i="13"/>
  <c r="E59" i="13"/>
  <c r="F59" i="13"/>
  <c r="E39" i="4"/>
  <c r="E69" i="4"/>
  <c r="E86" i="4" s="1"/>
  <c r="B62" i="16"/>
  <c r="E24" i="13"/>
  <c r="F24" i="13"/>
  <c r="C24" i="16"/>
  <c r="C95" i="16"/>
  <c r="C22" i="16"/>
  <c r="C98" i="16"/>
  <c r="C52" i="16"/>
  <c r="C16" i="16"/>
  <c r="C91" i="16"/>
  <c r="C31" i="16"/>
  <c r="C106" i="16"/>
  <c r="C46" i="16"/>
  <c r="C121" i="16"/>
  <c r="C85" i="16"/>
  <c r="C23" i="16"/>
  <c r="C99" i="16"/>
  <c r="C75" i="16"/>
  <c r="C73" i="16"/>
  <c r="C71" i="16"/>
  <c r="C69" i="16"/>
  <c r="C97" i="16"/>
  <c r="C126" i="16"/>
  <c r="C124" i="16"/>
  <c r="C122" i="16"/>
  <c r="C120" i="16"/>
  <c r="C118" i="16"/>
  <c r="C117" i="16"/>
  <c r="C114" i="16"/>
  <c r="C113" i="16"/>
  <c r="C112" i="16"/>
  <c r="C109" i="16"/>
  <c r="C107" i="16"/>
  <c r="C8" i="16"/>
  <c r="C111" i="16"/>
  <c r="C57" i="16"/>
  <c r="C35" i="16"/>
  <c r="C33" i="16"/>
  <c r="C125" i="16"/>
  <c r="C89" i="16"/>
  <c r="C70" i="16"/>
  <c r="C27" i="16"/>
  <c r="C6" i="16"/>
  <c r="C116" i="16"/>
  <c r="C4" i="16"/>
  <c r="C34" i="16"/>
  <c r="C100" i="16"/>
  <c r="C59" i="16"/>
  <c r="C94" i="16"/>
  <c r="C21" i="16"/>
  <c r="C51" i="16"/>
  <c r="C86" i="16"/>
  <c r="C15" i="16"/>
  <c r="C43" i="16"/>
  <c r="C78" i="16"/>
  <c r="D1" i="16"/>
  <c r="C40" i="16"/>
  <c r="C127" i="16"/>
  <c r="C81" i="16"/>
  <c r="C76" i="16"/>
  <c r="C50" i="16"/>
  <c r="C14" i="16"/>
  <c r="C123" i="16"/>
  <c r="C87" i="16"/>
  <c r="C44" i="16"/>
  <c r="C41" i="16"/>
  <c r="C7" i="16"/>
  <c r="C36" i="16"/>
  <c r="C101" i="16"/>
  <c r="C30" i="16"/>
  <c r="C96" i="16"/>
  <c r="C25" i="16"/>
  <c r="C53" i="16"/>
  <c r="C88" i="16"/>
  <c r="C17" i="16"/>
  <c r="C45" i="16"/>
  <c r="C80" i="16"/>
  <c r="C9" i="16"/>
  <c r="C56" i="16"/>
  <c r="C115" i="16"/>
  <c r="C74" i="16"/>
  <c r="C12" i="16"/>
  <c r="C102" i="16"/>
  <c r="C37" i="16"/>
  <c r="C2" i="16"/>
  <c r="C26" i="16"/>
  <c r="C90" i="16"/>
  <c r="C47" i="16"/>
  <c r="C11" i="16"/>
  <c r="C79" i="16"/>
  <c r="C18" i="16"/>
  <c r="C108" i="16"/>
  <c r="C29" i="16"/>
  <c r="C119" i="16"/>
  <c r="C105" i="16"/>
  <c r="C32" i="16"/>
  <c r="C55" i="16"/>
  <c r="C20" i="16"/>
  <c r="C84" i="16"/>
  <c r="C42" i="16"/>
  <c r="C5" i="16"/>
  <c r="C48" i="16"/>
  <c r="C58" i="16"/>
  <c r="C60" i="16"/>
  <c r="C19" i="16"/>
  <c r="C38" i="16"/>
  <c r="C39" i="16"/>
  <c r="C72" i="16"/>
  <c r="C82" i="16"/>
  <c r="C28" i="16"/>
  <c r="C49" i="16"/>
  <c r="C77" i="16"/>
  <c r="C104" i="16"/>
  <c r="C54" i="16"/>
  <c r="C10" i="16"/>
  <c r="C92" i="16"/>
  <c r="C3" i="16"/>
  <c r="C93" i="16"/>
  <c r="C83" i="16"/>
  <c r="C13" i="16"/>
  <c r="C103" i="16"/>
  <c r="C110" i="16"/>
  <c r="E20" i="13"/>
  <c r="F20" i="13"/>
  <c r="C22" i="13"/>
  <c r="E22" i="13"/>
  <c r="F22" i="13"/>
  <c r="E72" i="13"/>
  <c r="F72" i="13"/>
  <c r="C75" i="13"/>
  <c r="E75" i="13"/>
  <c r="F75" i="13"/>
  <c r="C129" i="16"/>
  <c r="D8" i="16"/>
  <c r="D34" i="16"/>
  <c r="D106" i="16"/>
  <c r="D47" i="16"/>
  <c r="D118" i="16"/>
  <c r="D84" i="16"/>
  <c r="D26" i="16"/>
  <c r="D98" i="16"/>
  <c r="D41" i="16"/>
  <c r="D112" i="16"/>
  <c r="D55" i="16"/>
  <c r="D126" i="16"/>
  <c r="D75" i="16"/>
  <c r="D14" i="16"/>
  <c r="D12" i="16"/>
  <c r="D10" i="16"/>
  <c r="D7" i="16"/>
  <c r="D5" i="16"/>
  <c r="D3" i="16"/>
  <c r="D127" i="16"/>
  <c r="D97" i="16"/>
  <c r="D95" i="16"/>
  <c r="D93" i="16"/>
  <c r="D92" i="16"/>
  <c r="D89" i="16"/>
  <c r="D88" i="16"/>
  <c r="D87" i="16"/>
  <c r="D85" i="16"/>
  <c r="D83" i="16"/>
  <c r="D81" i="16"/>
  <c r="D17" i="16"/>
  <c r="D122" i="16"/>
  <c r="D86" i="16"/>
  <c r="D45" i="16"/>
  <c r="D43" i="16"/>
  <c r="D6" i="16"/>
  <c r="D96" i="16"/>
  <c r="D78" i="16"/>
  <c r="D35" i="16"/>
  <c r="D123" i="16"/>
  <c r="D42" i="16"/>
  <c r="D76" i="16"/>
  <c r="D103" i="16"/>
  <c r="D33" i="16"/>
  <c r="D32" i="16"/>
  <c r="D60" i="16"/>
  <c r="D121" i="16"/>
  <c r="D25" i="16"/>
  <c r="D53" i="16"/>
  <c r="D115" i="16"/>
  <c r="D16" i="16"/>
  <c r="D46" i="16"/>
  <c r="D51" i="16"/>
  <c r="D13" i="16"/>
  <c r="D102" i="16"/>
  <c r="D100" i="16"/>
  <c r="D59" i="16"/>
  <c r="D23" i="16"/>
  <c r="D4" i="16"/>
  <c r="D94" i="16"/>
  <c r="D52" i="16"/>
  <c r="D44" i="16"/>
  <c r="D77" i="16"/>
  <c r="D104" i="16"/>
  <c r="D36" i="16"/>
  <c r="D71" i="16"/>
  <c r="D69" i="16"/>
  <c r="D124" i="16"/>
  <c r="D27" i="16"/>
  <c r="D54" i="16"/>
  <c r="D117" i="16"/>
  <c r="D19" i="16"/>
  <c r="D48" i="16"/>
  <c r="D109" i="16"/>
  <c r="D24" i="16"/>
  <c r="D30" i="16"/>
  <c r="D116" i="16"/>
  <c r="D57" i="16"/>
  <c r="D110" i="16"/>
  <c r="D79" i="16"/>
  <c r="D37" i="16"/>
  <c r="D99" i="16"/>
  <c r="D29" i="16"/>
  <c r="D119" i="16"/>
  <c r="D49" i="16"/>
  <c r="E1" i="16"/>
  <c r="D40" i="16"/>
  <c r="D70" i="16"/>
  <c r="D9" i="16"/>
  <c r="D80" i="16"/>
  <c r="D18" i="16"/>
  <c r="D108" i="16"/>
  <c r="D73" i="16"/>
  <c r="D2" i="16"/>
  <c r="D58" i="16"/>
  <c r="D22" i="16"/>
  <c r="D113" i="16"/>
  <c r="D74" i="16"/>
  <c r="D82" i="16"/>
  <c r="D91" i="16"/>
  <c r="D72" i="16"/>
  <c r="D56" i="16"/>
  <c r="D111" i="16"/>
  <c r="D90" i="16"/>
  <c r="D114" i="16"/>
  <c r="D107" i="16"/>
  <c r="D101" i="16"/>
  <c r="D120" i="16"/>
  <c r="D15" i="16"/>
  <c r="D11" i="16"/>
  <c r="D105" i="16"/>
  <c r="D20" i="16"/>
  <c r="D28" i="16"/>
  <c r="D39" i="16"/>
  <c r="D50" i="16"/>
  <c r="D125" i="16"/>
  <c r="D31" i="16"/>
  <c r="D21" i="16"/>
  <c r="D38" i="16"/>
  <c r="B133" i="16"/>
  <c r="F11" i="4"/>
  <c r="G11" i="4"/>
  <c r="E17" i="13"/>
  <c r="F17" i="13"/>
  <c r="E51" i="16"/>
  <c r="E122" i="16"/>
  <c r="E70" i="16"/>
  <c r="E13" i="16"/>
  <c r="E100" i="16"/>
  <c r="E43" i="16"/>
  <c r="E114" i="16"/>
  <c r="E57" i="16"/>
  <c r="E7" i="16"/>
  <c r="E78" i="16"/>
  <c r="E4" i="16"/>
  <c r="E75" i="16"/>
  <c r="E10" i="16"/>
  <c r="E8" i="16"/>
  <c r="E6" i="16"/>
  <c r="E127" i="16"/>
  <c r="E97" i="16"/>
  <c r="E60" i="16"/>
  <c r="E19" i="16"/>
  <c r="E106" i="16"/>
  <c r="E86" i="16"/>
  <c r="E45" i="16"/>
  <c r="E27" i="16"/>
  <c r="E9" i="16"/>
  <c r="E96" i="16"/>
  <c r="E55" i="16"/>
  <c r="E20" i="16"/>
  <c r="E107" i="16"/>
  <c r="E103" i="16"/>
  <c r="E34" i="16"/>
  <c r="E33" i="16"/>
  <c r="E32" i="16"/>
  <c r="E58" i="16"/>
  <c r="E56" i="16"/>
  <c r="E54" i="16"/>
  <c r="E53" i="16"/>
  <c r="E50" i="16"/>
  <c r="E49" i="16"/>
  <c r="E48" i="16"/>
  <c r="E46" i="16"/>
  <c r="E44" i="16"/>
  <c r="E42" i="16"/>
  <c r="E40" i="16"/>
  <c r="E35" i="16"/>
  <c r="E15" i="16"/>
  <c r="E102" i="16"/>
  <c r="E84" i="16"/>
  <c r="E59" i="16"/>
  <c r="E25" i="16"/>
  <c r="E112" i="16"/>
  <c r="E94" i="16"/>
  <c r="E36" i="16"/>
  <c r="E123" i="16"/>
  <c r="E37" i="16"/>
  <c r="E71" i="16"/>
  <c r="E69" i="16"/>
  <c r="E95" i="16"/>
  <c r="E93" i="16"/>
  <c r="E92" i="16"/>
  <c r="E89" i="16"/>
  <c r="E88" i="16"/>
  <c r="E87" i="16"/>
  <c r="E85" i="16"/>
  <c r="E83" i="16"/>
  <c r="E81" i="16"/>
  <c r="E79" i="16"/>
  <c r="E77" i="16"/>
  <c r="E76" i="16"/>
  <c r="E31" i="16"/>
  <c r="E116" i="16"/>
  <c r="E41" i="16"/>
  <c r="E110" i="16"/>
  <c r="E38" i="16"/>
  <c r="E99" i="16"/>
  <c r="E124" i="16"/>
  <c r="E120" i="16"/>
  <c r="E117" i="16"/>
  <c r="E113" i="16"/>
  <c r="E109" i="16"/>
  <c r="E105" i="16"/>
  <c r="E3" i="16"/>
  <c r="E47" i="16"/>
  <c r="E11" i="16"/>
  <c r="E80" i="16"/>
  <c r="E126" i="16"/>
  <c r="E73" i="16"/>
  <c r="E5" i="16"/>
  <c r="E30" i="16"/>
  <c r="E26" i="16"/>
  <c r="E22" i="16"/>
  <c r="E18" i="16"/>
  <c r="E16" i="16"/>
  <c r="E12" i="16"/>
  <c r="E118" i="16"/>
  <c r="E23" i="16"/>
  <c r="E72" i="16"/>
  <c r="E121" i="16"/>
  <c r="E115" i="16"/>
  <c r="E108" i="16"/>
  <c r="E29" i="16"/>
  <c r="E39" i="16"/>
  <c r="E101" i="16"/>
  <c r="E28" i="16"/>
  <c r="E21" i="16"/>
  <c r="E14" i="16"/>
  <c r="E74" i="16"/>
  <c r="E52" i="16"/>
  <c r="E119" i="16"/>
  <c r="E104" i="16"/>
  <c r="E90" i="16"/>
  <c r="E91" i="16"/>
  <c r="E24" i="16"/>
  <c r="F1" i="16"/>
  <c r="E82" i="16"/>
  <c r="E111" i="16"/>
  <c r="E98" i="16"/>
  <c r="E17" i="16"/>
  <c r="E2" i="16"/>
  <c r="E125" i="16"/>
  <c r="D129" i="16"/>
  <c r="F51" i="16"/>
  <c r="F122" i="16"/>
  <c r="F70" i="16"/>
  <c r="F13" i="16"/>
  <c r="F100" i="16"/>
  <c r="F43" i="16"/>
  <c r="F114" i="16"/>
  <c r="F57" i="16"/>
  <c r="F7" i="16"/>
  <c r="F78" i="16"/>
  <c r="F4" i="16"/>
  <c r="F75" i="16"/>
  <c r="F5" i="16"/>
  <c r="F125" i="16"/>
  <c r="F95" i="16"/>
  <c r="F93" i="16"/>
  <c r="F92" i="16"/>
  <c r="F89" i="16"/>
  <c r="F88" i="16"/>
  <c r="F87" i="16"/>
  <c r="F85" i="16"/>
  <c r="F83" i="16"/>
  <c r="F81" i="16"/>
  <c r="F79" i="16"/>
  <c r="F77" i="16"/>
  <c r="F76" i="16"/>
  <c r="F73" i="16"/>
  <c r="F3" i="16"/>
  <c r="F74" i="16"/>
  <c r="F15" i="16"/>
  <c r="F86" i="16"/>
  <c r="F29" i="16"/>
  <c r="F116" i="16"/>
  <c r="F59" i="16"/>
  <c r="F9" i="16"/>
  <c r="F80" i="16"/>
  <c r="F23" i="16"/>
  <c r="F94" i="16"/>
  <c r="F20" i="16"/>
  <c r="F91" i="16"/>
  <c r="F33" i="16"/>
  <c r="F2" i="16"/>
  <c r="F124" i="16"/>
  <c r="F121" i="16"/>
  <c r="F120" i="16"/>
  <c r="F119" i="16"/>
  <c r="F117" i="16"/>
  <c r="F115" i="16"/>
  <c r="F113" i="16"/>
  <c r="F111" i="16"/>
  <c r="F109" i="16"/>
  <c r="F108" i="16"/>
  <c r="F105" i="16"/>
  <c r="F104" i="16"/>
  <c r="F103" i="16"/>
  <c r="F101" i="16"/>
  <c r="F99" i="16"/>
  <c r="F106" i="16"/>
  <c r="F118" i="16"/>
  <c r="F27" i="16"/>
  <c r="F41" i="16"/>
  <c r="F55" i="16"/>
  <c r="F52" i="16"/>
  <c r="F97" i="16"/>
  <c r="F58" i="16"/>
  <c r="F54" i="16"/>
  <c r="F50" i="16"/>
  <c r="F48" i="16"/>
  <c r="F44" i="16"/>
  <c r="F40" i="16"/>
  <c r="F37" i="16"/>
  <c r="F71" i="16"/>
  <c r="F35" i="16"/>
  <c r="F102" i="16"/>
  <c r="F82" i="16"/>
  <c r="F112" i="16"/>
  <c r="F36" i="16"/>
  <c r="F32" i="16"/>
  <c r="F56" i="16"/>
  <c r="F22" i="16"/>
  <c r="F17" i="16"/>
  <c r="F42" i="16"/>
  <c r="F8" i="16"/>
  <c r="F127" i="16"/>
  <c r="F90" i="16"/>
  <c r="F45" i="16"/>
  <c r="F98" i="16"/>
  <c r="F39" i="16"/>
  <c r="F107" i="16"/>
  <c r="F60" i="16"/>
  <c r="F26" i="16"/>
  <c r="F21" i="16"/>
  <c r="F46" i="16"/>
  <c r="F12" i="16"/>
  <c r="F72" i="16"/>
  <c r="G1" i="16"/>
  <c r="G116" i="16"/>
  <c r="F47" i="16"/>
  <c r="F96" i="16"/>
  <c r="F69" i="16"/>
  <c r="F53" i="16"/>
  <c r="F14" i="16"/>
  <c r="F34" i="16"/>
  <c r="F84" i="16"/>
  <c r="F110" i="16"/>
  <c r="F30" i="16"/>
  <c r="F49" i="16"/>
  <c r="F10" i="16"/>
  <c r="F19" i="16"/>
  <c r="F126" i="16"/>
  <c r="F18" i="16"/>
  <c r="F31" i="16"/>
  <c r="F123" i="16"/>
  <c r="F16" i="16"/>
  <c r="F28" i="16"/>
  <c r="F24" i="16"/>
  <c r="F6" i="16"/>
  <c r="F38" i="16"/>
  <c r="F25" i="16"/>
  <c r="F11" i="16"/>
  <c r="E129" i="16"/>
  <c r="E62" i="16"/>
  <c r="E133" i="16"/>
  <c r="F14" i="4"/>
  <c r="G14" i="4"/>
  <c r="G3" i="16"/>
  <c r="G74" i="16"/>
  <c r="G15" i="16"/>
  <c r="G29" i="16"/>
  <c r="G59" i="16"/>
  <c r="G9" i="16"/>
  <c r="G80" i="16"/>
  <c r="G23" i="16"/>
  <c r="G94" i="16"/>
  <c r="G91" i="16"/>
  <c r="G54" i="16"/>
  <c r="G53" i="16"/>
  <c r="G50" i="16"/>
  <c r="G49" i="16"/>
  <c r="G48" i="16"/>
  <c r="G44" i="16"/>
  <c r="G40" i="16"/>
  <c r="G38" i="16"/>
  <c r="G37" i="16"/>
  <c r="G34" i="16"/>
  <c r="G5" i="16"/>
  <c r="G125" i="16"/>
  <c r="G95" i="16"/>
  <c r="G90" i="16"/>
  <c r="G47" i="16"/>
  <c r="G13" i="16"/>
  <c r="G11" i="16"/>
  <c r="G98" i="16"/>
  <c r="G57" i="16"/>
  <c r="G39" i="16"/>
  <c r="G126" i="16"/>
  <c r="G75" i="16"/>
  <c r="G92" i="16"/>
  <c r="G119" i="16"/>
  <c r="G22" i="16"/>
  <c r="G85" i="16"/>
  <c r="G111" i="16"/>
  <c r="G16" i="16"/>
  <c r="G77" i="16"/>
  <c r="G104" i="16"/>
  <c r="G8" i="16"/>
  <c r="G71" i="16"/>
  <c r="G69" i="16"/>
  <c r="G60" i="16"/>
  <c r="G121" i="16"/>
  <c r="G35" i="16"/>
  <c r="G31" i="16"/>
  <c r="G45" i="16"/>
  <c r="G43" i="16"/>
  <c r="G41" i="16"/>
  <c r="G55" i="16"/>
  <c r="G36" i="16"/>
  <c r="G28" i="16"/>
  <c r="G24" i="16"/>
  <c r="G115" i="16"/>
  <c r="G83" i="16"/>
  <c r="G79" i="16"/>
  <c r="G12" i="16"/>
  <c r="G103" i="16"/>
  <c r="G99" i="16"/>
  <c r="G2" i="16"/>
  <c r="G58" i="16"/>
  <c r="G51" i="16"/>
  <c r="G70" i="16"/>
  <c r="G84" i="16"/>
  <c r="G82" i="16"/>
  <c r="G96" i="16"/>
  <c r="G78" i="16"/>
  <c r="G52" i="16"/>
  <c r="G120" i="16"/>
  <c r="G88" i="16"/>
  <c r="G21" i="16"/>
  <c r="G17" i="16"/>
  <c r="G108" i="16"/>
  <c r="G76" i="16"/>
  <c r="G72" i="16"/>
  <c r="G127" i="16"/>
  <c r="G32" i="16"/>
  <c r="H1" i="16"/>
  <c r="G19" i="16"/>
  <c r="G118" i="16"/>
  <c r="G25" i="16"/>
  <c r="G4" i="16"/>
  <c r="G89" i="16"/>
  <c r="G18" i="16"/>
  <c r="G105" i="16"/>
  <c r="G6" i="16"/>
  <c r="G30" i="16"/>
  <c r="G106" i="16"/>
  <c r="G100" i="16"/>
  <c r="G112" i="16"/>
  <c r="G107" i="16"/>
  <c r="G117" i="16"/>
  <c r="G81" i="16"/>
  <c r="G10" i="16"/>
  <c r="G33" i="16"/>
  <c r="G122" i="16"/>
  <c r="G7" i="16"/>
  <c r="G87" i="16"/>
  <c r="G73" i="16"/>
  <c r="G102" i="16"/>
  <c r="G110" i="16"/>
  <c r="G113" i="16"/>
  <c r="G101" i="16"/>
  <c r="G27" i="16"/>
  <c r="G109" i="16"/>
  <c r="G114" i="16"/>
  <c r="G14" i="16"/>
  <c r="G124" i="16"/>
  <c r="G97" i="16"/>
  <c r="G26" i="16"/>
  <c r="G123" i="16"/>
  <c r="F62" i="16"/>
  <c r="F129" i="16"/>
  <c r="F133" i="16" s="1"/>
  <c r="F15" i="4"/>
  <c r="G15" i="4"/>
  <c r="H35" i="16"/>
  <c r="H106" i="16"/>
  <c r="H47" i="16"/>
  <c r="H118" i="16"/>
  <c r="H84" i="16"/>
  <c r="H27" i="16"/>
  <c r="H98" i="16"/>
  <c r="H41" i="16"/>
  <c r="H112" i="16"/>
  <c r="H55" i="16"/>
  <c r="H126" i="16"/>
  <c r="H52" i="16"/>
  <c r="H123" i="16"/>
  <c r="H115" i="16"/>
  <c r="H113" i="16"/>
  <c r="H111" i="16"/>
  <c r="H109" i="16"/>
  <c r="H108" i="16"/>
  <c r="H105" i="16"/>
  <c r="H104" i="16"/>
  <c r="H103" i="16"/>
  <c r="H101" i="16"/>
  <c r="H99" i="16"/>
  <c r="H69" i="16"/>
  <c r="H32" i="16"/>
  <c r="H30" i="16"/>
  <c r="H28" i="16"/>
  <c r="H26" i="16"/>
  <c r="H24" i="16"/>
  <c r="I1" i="16"/>
  <c r="I106" i="16"/>
  <c r="H51" i="16"/>
  <c r="H15" i="16"/>
  <c r="H102" i="16"/>
  <c r="H100" i="16"/>
  <c r="H59" i="16"/>
  <c r="H25" i="16"/>
  <c r="H7" i="16"/>
  <c r="H94" i="16"/>
  <c r="H36" i="16"/>
  <c r="H22" i="16"/>
  <c r="H49" i="16"/>
  <c r="H83" i="16"/>
  <c r="H16" i="16"/>
  <c r="H42" i="16"/>
  <c r="H76" i="16"/>
  <c r="H8" i="16"/>
  <c r="H34" i="16"/>
  <c r="H33" i="16"/>
  <c r="H60" i="16"/>
  <c r="H93" i="16"/>
  <c r="H120" i="16"/>
  <c r="H53" i="16"/>
  <c r="H19" i="16"/>
  <c r="H31" i="16"/>
  <c r="H29" i="16"/>
  <c r="H43" i="16"/>
  <c r="H57" i="16"/>
  <c r="H39" i="16"/>
  <c r="H20" i="16"/>
  <c r="H50" i="16"/>
  <c r="H18" i="16"/>
  <c r="H81" i="16"/>
  <c r="H77" i="16"/>
  <c r="H38" i="16"/>
  <c r="H6" i="16"/>
  <c r="H97" i="16"/>
  <c r="H124" i="16"/>
  <c r="H92" i="16"/>
  <c r="H88" i="16"/>
  <c r="H74" i="16"/>
  <c r="H70" i="16"/>
  <c r="H45" i="16"/>
  <c r="H82" i="16"/>
  <c r="H80" i="16"/>
  <c r="H78" i="16"/>
  <c r="H75" i="16"/>
  <c r="H87" i="16"/>
  <c r="H48" i="16"/>
  <c r="H44" i="16"/>
  <c r="H12" i="16"/>
  <c r="H73" i="16"/>
  <c r="H71" i="16"/>
  <c r="H125" i="16"/>
  <c r="H58" i="16"/>
  <c r="H54" i="16"/>
  <c r="H117" i="16"/>
  <c r="H122" i="16"/>
  <c r="H11" i="16"/>
  <c r="H23" i="16"/>
  <c r="H107" i="16"/>
  <c r="H46" i="16"/>
  <c r="H10" i="16"/>
  <c r="H5" i="16"/>
  <c r="H56" i="16"/>
  <c r="H86" i="16"/>
  <c r="H114" i="16"/>
  <c r="H110" i="16"/>
  <c r="H21" i="16"/>
  <c r="H79" i="16"/>
  <c r="H37" i="16"/>
  <c r="H2" i="16"/>
  <c r="H89" i="16"/>
  <c r="H3" i="16"/>
  <c r="H9" i="16"/>
  <c r="H85" i="16"/>
  <c r="H72" i="16"/>
  <c r="H119" i="16"/>
  <c r="H90" i="16"/>
  <c r="H96" i="16"/>
  <c r="H17" i="16"/>
  <c r="H127" i="16"/>
  <c r="H13" i="16"/>
  <c r="H14" i="16"/>
  <c r="H116" i="16"/>
  <c r="H40" i="16"/>
  <c r="H91" i="16"/>
  <c r="H4" i="16"/>
  <c r="H121" i="16"/>
  <c r="H95" i="16"/>
  <c r="I35" i="16"/>
  <c r="I47" i="16"/>
  <c r="I118" i="16"/>
  <c r="I98" i="16"/>
  <c r="I41" i="16"/>
  <c r="I112" i="16"/>
  <c r="I126" i="16"/>
  <c r="I52" i="16"/>
  <c r="I77" i="16"/>
  <c r="I76" i="16"/>
  <c r="I38" i="16"/>
  <c r="I31" i="16"/>
  <c r="I13" i="16"/>
  <c r="I57" i="16"/>
  <c r="I23" i="16"/>
  <c r="I110" i="16"/>
  <c r="I16" i="16"/>
  <c r="I42" i="16"/>
  <c r="I72" i="16"/>
  <c r="I34" i="16"/>
  <c r="I5" i="16"/>
  <c r="I93" i="16"/>
  <c r="I92" i="16"/>
  <c r="I88" i="16"/>
  <c r="I87" i="16"/>
  <c r="I85" i="16"/>
  <c r="I3" i="16"/>
  <c r="I122" i="16"/>
  <c r="I9" i="16"/>
  <c r="I7" i="16"/>
  <c r="I4" i="16"/>
  <c r="I14" i="16"/>
  <c r="I127" i="16"/>
  <c r="I33" i="16"/>
  <c r="I32" i="16"/>
  <c r="I58" i="16"/>
  <c r="I24" i="16"/>
  <c r="I50" i="16"/>
  <c r="I19" i="16"/>
  <c r="I15" i="16"/>
  <c r="I29" i="16"/>
  <c r="I25" i="16"/>
  <c r="I39" i="16"/>
  <c r="I104" i="16"/>
  <c r="I10" i="16"/>
  <c r="I37" i="16"/>
  <c r="I69" i="16"/>
  <c r="I60" i="16"/>
  <c r="I53" i="16"/>
  <c r="I111" i="16"/>
  <c r="I18" i="16"/>
  <c r="I114" i="16"/>
  <c r="I94" i="16"/>
  <c r="I123" i="16"/>
  <c r="I30" i="16"/>
  <c r="I115" i="16"/>
  <c r="I51" i="16"/>
  <c r="I45" i="16"/>
  <c r="I12" i="16"/>
  <c r="I99" i="16"/>
  <c r="I95" i="16"/>
  <c r="I113" i="16"/>
  <c r="I48" i="16"/>
  <c r="I124" i="16"/>
  <c r="I56" i="16"/>
  <c r="I108" i="16"/>
  <c r="I44" i="16"/>
  <c r="I97" i="16"/>
  <c r="I40" i="16"/>
  <c r="I22" i="16"/>
  <c r="I70" i="16"/>
  <c r="I21" i="16"/>
  <c r="I120" i="16"/>
  <c r="I96" i="16"/>
  <c r="D34" i="21"/>
  <c r="C32" i="25"/>
  <c r="C33" i="25"/>
  <c r="C41" i="25"/>
  <c r="E25" i="26"/>
  <c r="E28" i="26"/>
  <c r="H129" i="16"/>
  <c r="H62" i="16"/>
  <c r="H133" i="16"/>
  <c r="F17" i="4"/>
  <c r="G17" i="4"/>
  <c r="I78" i="16"/>
  <c r="I90" i="16"/>
  <c r="I17" i="16"/>
  <c r="I36" i="16"/>
  <c r="I125" i="16"/>
  <c r="I26" i="16"/>
  <c r="I107" i="16"/>
  <c r="J1" i="16"/>
  <c r="I6" i="16"/>
  <c r="I11" i="16"/>
  <c r="I89" i="16"/>
  <c r="I101" i="16"/>
  <c r="I82" i="16"/>
  <c r="I79" i="16"/>
  <c r="I27" i="16"/>
  <c r="I2" i="16"/>
  <c r="I54" i="16"/>
  <c r="I100" i="16"/>
  <c r="I80" i="16"/>
  <c r="I105" i="16"/>
  <c r="I119" i="16"/>
  <c r="I20" i="16"/>
  <c r="I109" i="16"/>
  <c r="I8" i="16"/>
  <c r="I102" i="16"/>
  <c r="I91" i="16"/>
  <c r="I103" i="16"/>
  <c r="I116" i="16"/>
  <c r="I81" i="16"/>
  <c r="I84" i="16"/>
  <c r="E11" i="18"/>
  <c r="C15" i="18"/>
  <c r="E15" i="18"/>
  <c r="E20" i="18"/>
  <c r="E23" i="18"/>
  <c r="C70" i="13"/>
  <c r="E70" i="13"/>
  <c r="F70" i="13"/>
  <c r="E65" i="13"/>
  <c r="F65" i="13"/>
  <c r="C15" i="10"/>
  <c r="E15" i="10"/>
  <c r="E11" i="10"/>
  <c r="C46" i="13"/>
  <c r="E37" i="13"/>
  <c r="F37" i="13"/>
  <c r="I73" i="16"/>
  <c r="I59" i="16"/>
  <c r="I28" i="16"/>
  <c r="I49" i="16"/>
  <c r="I86" i="16"/>
  <c r="I71" i="16"/>
  <c r="I43" i="16"/>
  <c r="I117" i="16"/>
  <c r="I46" i="16"/>
  <c r="I83" i="16"/>
  <c r="I121" i="16"/>
  <c r="I75" i="16"/>
  <c r="I74" i="16"/>
  <c r="I129" i="16" s="1"/>
  <c r="I55" i="16"/>
  <c r="C32" i="22"/>
  <c r="C33" i="22"/>
  <c r="C41" i="22"/>
  <c r="D38" i="21"/>
  <c r="E24" i="23"/>
  <c r="E25" i="23" s="1"/>
  <c r="E28" i="23" s="1"/>
  <c r="C35" i="28"/>
  <c r="C38" i="28"/>
  <c r="C40" i="28"/>
  <c r="C41" i="28"/>
  <c r="C35" i="30"/>
  <c r="C38" i="30"/>
  <c r="C40" i="30"/>
  <c r="C41" i="30"/>
  <c r="E25" i="13"/>
  <c r="F25" i="13"/>
  <c r="C31" i="13"/>
  <c r="H11" i="3"/>
  <c r="G30" i="3"/>
  <c r="E1" i="17"/>
  <c r="D8" i="17"/>
  <c r="G46" i="16"/>
  <c r="G20" i="16"/>
  <c r="G86" i="16"/>
  <c r="D10" i="17"/>
  <c r="D43" i="17"/>
  <c r="D14" i="17"/>
  <c r="D47" i="17"/>
  <c r="D44" i="17"/>
  <c r="D33" i="17"/>
  <c r="D39" i="17"/>
  <c r="D25" i="17"/>
  <c r="D23" i="17"/>
  <c r="G93" i="16"/>
  <c r="G42" i="16"/>
  <c r="G56" i="16"/>
  <c r="E27" i="23"/>
  <c r="B39" i="21"/>
  <c r="D52" i="17"/>
  <c r="E20" i="10"/>
  <c r="E7" i="11"/>
  <c r="E33" i="17"/>
  <c r="E26" i="17"/>
  <c r="E7" i="17"/>
  <c r="E44" i="17"/>
  <c r="E29" i="17"/>
  <c r="E4" i="17"/>
  <c r="E3" i="17"/>
  <c r="E46" i="17"/>
  <c r="E19" i="17"/>
  <c r="E41" i="17"/>
  <c r="E43" i="17"/>
  <c r="F1" i="17"/>
  <c r="E16" i="17"/>
  <c r="E49" i="17"/>
  <c r="E37" i="17"/>
  <c r="E28" i="17"/>
  <c r="E39" i="17"/>
  <c r="E38" i="17"/>
  <c r="E9" i="17"/>
  <c r="E13" i="17"/>
  <c r="E34" i="17"/>
  <c r="E21" i="17"/>
  <c r="E31" i="17"/>
  <c r="E47" i="17"/>
  <c r="E32" i="17"/>
  <c r="E25" i="17"/>
  <c r="E27" i="17"/>
  <c r="E30" i="17"/>
  <c r="E18" i="17"/>
  <c r="E8" i="17"/>
  <c r="E24" i="17"/>
  <c r="E17" i="17"/>
  <c r="E2" i="17"/>
  <c r="E40" i="17"/>
  <c r="E23" i="17"/>
  <c r="E14" i="17"/>
  <c r="E50" i="17"/>
  <c r="E20" i="17"/>
  <c r="E45" i="17"/>
  <c r="E22" i="17"/>
  <c r="E35" i="17"/>
  <c r="E10" i="17"/>
  <c r="E42" i="17"/>
  <c r="E12" i="17"/>
  <c r="E11" i="17"/>
  <c r="E48" i="17"/>
  <c r="E15" i="17"/>
  <c r="E6" i="17"/>
  <c r="E36" i="17"/>
  <c r="E5" i="17"/>
  <c r="E24" i="10"/>
  <c r="H30" i="3"/>
  <c r="D36" i="21"/>
  <c r="C32" i="19"/>
  <c r="C33" i="19"/>
  <c r="C41" i="19"/>
  <c r="B37" i="21"/>
  <c r="E27" i="26"/>
  <c r="B35" i="21"/>
  <c r="E46" i="13"/>
  <c r="F46" i="13"/>
  <c r="C62" i="13"/>
  <c r="E62" i="13"/>
  <c r="F62" i="13"/>
  <c r="I62" i="16"/>
  <c r="I133" i="16"/>
  <c r="F18" i="4"/>
  <c r="G18" i="4"/>
  <c r="J96" i="16"/>
  <c r="J99" i="16"/>
  <c r="J8" i="16"/>
  <c r="J47" i="16"/>
  <c r="J125" i="16"/>
  <c r="J59" i="16"/>
  <c r="J29" i="16"/>
  <c r="J46" i="16"/>
  <c r="J111" i="16"/>
  <c r="J104" i="16"/>
  <c r="J84" i="16"/>
  <c r="J5" i="16"/>
  <c r="J43" i="16"/>
  <c r="J55" i="16"/>
  <c r="J31" i="16"/>
  <c r="J82" i="16"/>
  <c r="J16" i="16"/>
  <c r="J56" i="16"/>
  <c r="J41" i="16"/>
  <c r="J17" i="16"/>
  <c r="J85" i="16"/>
  <c r="J23" i="16"/>
  <c r="J72" i="16"/>
  <c r="K1" i="16"/>
  <c r="J14" i="16"/>
  <c r="J79" i="16"/>
  <c r="J52" i="16"/>
  <c r="J115" i="16"/>
  <c r="J103" i="16"/>
  <c r="J102" i="16"/>
  <c r="J81" i="16"/>
  <c r="J119" i="16"/>
  <c r="J30" i="16"/>
  <c r="J7" i="16"/>
  <c r="J40" i="16"/>
  <c r="J83" i="16"/>
  <c r="J126" i="16"/>
  <c r="J71" i="16"/>
  <c r="J51" i="16"/>
  <c r="J10" i="16"/>
  <c r="J76" i="16"/>
  <c r="J123" i="16"/>
  <c r="J4" i="16"/>
  <c r="J86" i="16"/>
  <c r="J39" i="16"/>
  <c r="J69" i="16"/>
  <c r="J116" i="16"/>
  <c r="J60" i="16"/>
  <c r="J24" i="16"/>
  <c r="J109" i="16"/>
  <c r="J54" i="16"/>
  <c r="J100" i="16"/>
  <c r="J53" i="16"/>
  <c r="J110" i="16"/>
  <c r="J36" i="16"/>
  <c r="J94" i="16"/>
  <c r="J58" i="16"/>
  <c r="J22" i="16"/>
  <c r="J108" i="16"/>
  <c r="J122" i="16"/>
  <c r="J12" i="16"/>
  <c r="J95" i="16"/>
  <c r="J19" i="16"/>
  <c r="J21" i="16"/>
  <c r="J88" i="16"/>
  <c r="J127" i="16"/>
  <c r="J3" i="16"/>
  <c r="J44" i="16"/>
  <c r="J9" i="16"/>
  <c r="J26" i="16"/>
  <c r="J35" i="16"/>
  <c r="J15" i="16"/>
  <c r="J90" i="16"/>
  <c r="J124" i="16"/>
  <c r="J2" i="16"/>
  <c r="J20" i="16"/>
  <c r="J106" i="16"/>
  <c r="J73" i="16"/>
  <c r="J78" i="16"/>
  <c r="J97" i="16"/>
  <c r="J50" i="16"/>
  <c r="J6" i="16"/>
  <c r="J45" i="16"/>
  <c r="J75" i="16"/>
  <c r="J107" i="16"/>
  <c r="J18" i="16"/>
  <c r="J70" i="16"/>
  <c r="J92" i="16"/>
  <c r="J101" i="16"/>
  <c r="J117" i="16"/>
  <c r="J98" i="16"/>
  <c r="J34" i="16"/>
  <c r="J42" i="16"/>
  <c r="J87" i="16"/>
  <c r="J33" i="16"/>
  <c r="J93" i="16"/>
  <c r="J27" i="16"/>
  <c r="J80" i="16"/>
  <c r="J113" i="16"/>
  <c r="J57" i="16"/>
  <c r="J114" i="16"/>
  <c r="J74" i="16"/>
  <c r="J48" i="16"/>
  <c r="J28" i="16"/>
  <c r="J13" i="16"/>
  <c r="J91" i="16"/>
  <c r="J32" i="16"/>
  <c r="J11" i="16"/>
  <c r="J105" i="16"/>
  <c r="J89" i="16"/>
  <c r="J112" i="16"/>
  <c r="J38" i="16"/>
  <c r="J118" i="16"/>
  <c r="J120" i="16"/>
  <c r="J77" i="16"/>
  <c r="J25" i="16"/>
  <c r="J121" i="16"/>
  <c r="J49" i="16"/>
  <c r="J37" i="16"/>
  <c r="E31" i="13"/>
  <c r="F31" i="13"/>
  <c r="C33" i="13"/>
  <c r="E23" i="10"/>
  <c r="E9" i="11"/>
  <c r="C77" i="13"/>
  <c r="E33" i="13"/>
  <c r="F33" i="13"/>
  <c r="H13" i="4"/>
  <c r="F46" i="17"/>
  <c r="F31" i="17"/>
  <c r="F39" i="17"/>
  <c r="F13" i="17"/>
  <c r="F9" i="17"/>
  <c r="F45" i="17"/>
  <c r="F42" i="17"/>
  <c r="F27" i="17"/>
  <c r="F15" i="17"/>
  <c r="F8" i="17"/>
  <c r="F29" i="17"/>
  <c r="F40" i="17"/>
  <c r="F3" i="17"/>
  <c r="F38" i="17"/>
  <c r="F22" i="17"/>
  <c r="F43" i="17"/>
  <c r="F48" i="17"/>
  <c r="F16" i="17"/>
  <c r="G1" i="17"/>
  <c r="F33" i="17"/>
  <c r="F36" i="17"/>
  <c r="F18" i="17"/>
  <c r="F20" i="17"/>
  <c r="F41" i="17"/>
  <c r="F34" i="17"/>
  <c r="F2" i="17"/>
  <c r="F47" i="17"/>
  <c r="F32" i="17"/>
  <c r="F12" i="17"/>
  <c r="F14" i="17"/>
  <c r="F5" i="17"/>
  <c r="F23" i="17"/>
  <c r="F11" i="17"/>
  <c r="F26" i="17"/>
  <c r="F37" i="17"/>
  <c r="F6" i="17"/>
  <c r="F28" i="17"/>
  <c r="F44" i="17"/>
  <c r="F24" i="17"/>
  <c r="F7" i="17"/>
  <c r="F4" i="17"/>
  <c r="F30" i="17"/>
  <c r="F49" i="17"/>
  <c r="F17" i="17"/>
  <c r="F50" i="17"/>
  <c r="F35" i="17"/>
  <c r="F25" i="17"/>
  <c r="F19" i="17"/>
  <c r="F21" i="17"/>
  <c r="F10" i="17"/>
  <c r="K118" i="16"/>
  <c r="K12" i="16"/>
  <c r="K50" i="16"/>
  <c r="K72" i="16"/>
  <c r="K7" i="16"/>
  <c r="K5" i="16"/>
  <c r="K17" i="16"/>
  <c r="K115" i="16"/>
  <c r="K26" i="16"/>
  <c r="K29" i="16"/>
  <c r="K98" i="16"/>
  <c r="K52" i="16"/>
  <c r="K105" i="16"/>
  <c r="K9" i="16"/>
  <c r="K74" i="16"/>
  <c r="K96" i="16"/>
  <c r="K56" i="16"/>
  <c r="K77" i="16"/>
  <c r="K19" i="16"/>
  <c r="K91" i="16"/>
  <c r="K125" i="16"/>
  <c r="K102" i="16"/>
  <c r="K10" i="16"/>
  <c r="K44" i="16"/>
  <c r="K59" i="16"/>
  <c r="K116" i="16"/>
  <c r="K73" i="16"/>
  <c r="K13" i="16"/>
  <c r="K80" i="16"/>
  <c r="K39" i="16"/>
  <c r="K32" i="16"/>
  <c r="K46" i="16"/>
  <c r="K122" i="16"/>
  <c r="K89" i="16"/>
  <c r="K124" i="16"/>
  <c r="K100" i="16"/>
  <c r="K8" i="16"/>
  <c r="K43" i="16"/>
  <c r="K87" i="16"/>
  <c r="K55" i="16"/>
  <c r="K93" i="16"/>
  <c r="K16" i="16"/>
  <c r="K53" i="16"/>
  <c r="K37" i="16"/>
  <c r="K21" i="16"/>
  <c r="K94" i="16"/>
  <c r="K20" i="16"/>
  <c r="K11" i="16"/>
  <c r="K90" i="16"/>
  <c r="K14" i="16"/>
  <c r="K99" i="16"/>
  <c r="K36" i="16"/>
  <c r="K35" i="16"/>
  <c r="K113" i="16"/>
  <c r="K121" i="16"/>
  <c r="K92" i="16"/>
  <c r="K18" i="16"/>
  <c r="K30" i="16"/>
  <c r="K112" i="16"/>
  <c r="K34" i="16"/>
  <c r="K117" i="16"/>
  <c r="K60" i="16"/>
  <c r="K47" i="16"/>
  <c r="K6" i="16"/>
  <c r="K40" i="16"/>
  <c r="K109" i="16"/>
  <c r="K15" i="16"/>
  <c r="K27" i="16"/>
  <c r="K83" i="16"/>
  <c r="K49" i="16"/>
  <c r="K81" i="16"/>
  <c r="K48" i="16"/>
  <c r="K84" i="16"/>
  <c r="K107" i="16"/>
  <c r="L1" i="16"/>
  <c r="K108" i="16"/>
  <c r="K57" i="16"/>
  <c r="K24" i="16"/>
  <c r="K104" i="16"/>
  <c r="K76" i="16"/>
  <c r="K75" i="16"/>
  <c r="K79" i="16"/>
  <c r="K25" i="16"/>
  <c r="K82" i="16"/>
  <c r="K86" i="16"/>
  <c r="K4" i="16"/>
  <c r="K23" i="16"/>
  <c r="K22" i="16"/>
  <c r="K101" i="16"/>
  <c r="K70" i="16"/>
  <c r="K85" i="16"/>
  <c r="K97" i="16"/>
  <c r="K114" i="16"/>
  <c r="K78" i="16"/>
  <c r="K45" i="16"/>
  <c r="K28" i="16"/>
  <c r="K58" i="16"/>
  <c r="K106" i="16"/>
  <c r="K41" i="16"/>
  <c r="K42" i="16"/>
  <c r="K33" i="16"/>
  <c r="K110" i="16"/>
  <c r="K111" i="16"/>
  <c r="K71" i="16"/>
  <c r="K120" i="16"/>
  <c r="K69" i="16"/>
  <c r="K127" i="16"/>
  <c r="K38" i="16"/>
  <c r="K95" i="16"/>
  <c r="K88" i="16"/>
  <c r="K123" i="16"/>
  <c r="K119" i="16"/>
  <c r="K3" i="16"/>
  <c r="K31" i="16"/>
  <c r="K2" i="16"/>
  <c r="K103" i="16"/>
  <c r="K51" i="16"/>
  <c r="K126" i="16"/>
  <c r="K54" i="16"/>
  <c r="J129" i="16"/>
  <c r="E52" i="17"/>
  <c r="H14" i="4"/>
  <c r="I14" i="4"/>
  <c r="E27" i="18"/>
  <c r="J62" i="16"/>
  <c r="J133" i="16"/>
  <c r="F19" i="4"/>
  <c r="G19" i="4"/>
  <c r="E10" i="11"/>
  <c r="E19" i="11"/>
  <c r="E21" i="11"/>
  <c r="K62" i="16"/>
  <c r="L23" i="16"/>
  <c r="L115" i="16"/>
  <c r="L33" i="16"/>
  <c r="L35" i="16"/>
  <c r="L46" i="16"/>
  <c r="L108" i="16"/>
  <c r="L118" i="16"/>
  <c r="L96" i="16"/>
  <c r="L125" i="16"/>
  <c r="L21" i="16"/>
  <c r="L25" i="16"/>
  <c r="L5" i="16"/>
  <c r="L74" i="16"/>
  <c r="L54" i="16"/>
  <c r="L36" i="16"/>
  <c r="L94" i="16"/>
  <c r="L95" i="16"/>
  <c r="L127" i="16"/>
  <c r="L122" i="16"/>
  <c r="L75" i="16"/>
  <c r="L107" i="16"/>
  <c r="L9" i="16"/>
  <c r="L114" i="16"/>
  <c r="L104" i="16"/>
  <c r="L42" i="16"/>
  <c r="L126" i="16"/>
  <c r="L101" i="16"/>
  <c r="L39" i="16"/>
  <c r="L13" i="16"/>
  <c r="L90" i="16"/>
  <c r="L120" i="16"/>
  <c r="L38" i="16"/>
  <c r="L30" i="16"/>
  <c r="L84" i="16"/>
  <c r="L72" i="16"/>
  <c r="L83" i="16"/>
  <c r="L110" i="16"/>
  <c r="L112" i="16"/>
  <c r="L81" i="16"/>
  <c r="L59" i="16"/>
  <c r="L116" i="16"/>
  <c r="L57" i="16"/>
  <c r="L16" i="16"/>
  <c r="L6" i="16"/>
  <c r="L31" i="16"/>
  <c r="L99" i="16"/>
  <c r="L14" i="16"/>
  <c r="L124" i="16"/>
  <c r="L80" i="16"/>
  <c r="L93" i="16"/>
  <c r="L52" i="16"/>
  <c r="L79" i="16"/>
  <c r="L12" i="16"/>
  <c r="L106" i="16"/>
  <c r="L87" i="16"/>
  <c r="L17" i="16"/>
  <c r="L22" i="16"/>
  <c r="L56" i="16"/>
  <c r="L100" i="16"/>
  <c r="L102" i="16"/>
  <c r="L76" i="16"/>
  <c r="L111" i="16"/>
  <c r="L82" i="16"/>
  <c r="L78" i="16"/>
  <c r="L92" i="16"/>
  <c r="L50" i="16"/>
  <c r="L77" i="16"/>
  <c r="L11" i="16"/>
  <c r="L29" i="16"/>
  <c r="L53" i="16"/>
  <c r="L37" i="16"/>
  <c r="L40" i="16"/>
  <c r="L123" i="16"/>
  <c r="L2" i="16"/>
  <c r="L71" i="16"/>
  <c r="L48" i="16"/>
  <c r="L98" i="16"/>
  <c r="L69" i="16"/>
  <c r="L28" i="16"/>
  <c r="L89" i="16"/>
  <c r="L73" i="16"/>
  <c r="L97" i="16"/>
  <c r="L4" i="16"/>
  <c r="L117" i="16"/>
  <c r="L19" i="16"/>
  <c r="L58" i="16"/>
  <c r="L91" i="16"/>
  <c r="L113" i="16"/>
  <c r="L47" i="16"/>
  <c r="L70" i="16"/>
  <c r="L45" i="16"/>
  <c r="L85" i="16"/>
  <c r="L109" i="16"/>
  <c r="L10" i="16"/>
  <c r="L119" i="16"/>
  <c r="L43" i="16"/>
  <c r="L41" i="16"/>
  <c r="L27" i="16"/>
  <c r="L105" i="16"/>
  <c r="L8" i="16"/>
  <c r="L34" i="16"/>
  <c r="L18" i="16"/>
  <c r="L26" i="16"/>
  <c r="L121" i="16"/>
  <c r="L51" i="16"/>
  <c r="L103" i="16"/>
  <c r="L32" i="16"/>
  <c r="M1" i="16"/>
  <c r="L44" i="16"/>
  <c r="L3" i="16"/>
  <c r="L86" i="16"/>
  <c r="L60" i="16"/>
  <c r="L15" i="16"/>
  <c r="L7" i="16"/>
  <c r="L55" i="16"/>
  <c r="L20" i="16"/>
  <c r="L24" i="16"/>
  <c r="L49" i="16"/>
  <c r="L88" i="16"/>
  <c r="K129" i="16"/>
  <c r="G38" i="17"/>
  <c r="G27" i="17"/>
  <c r="G29" i="17"/>
  <c r="G11" i="17"/>
  <c r="G3" i="17"/>
  <c r="G24" i="17"/>
  <c r="G39" i="17"/>
  <c r="G36" i="17"/>
  <c r="G18" i="17"/>
  <c r="G40" i="17"/>
  <c r="G16" i="17"/>
  <c r="G43" i="17"/>
  <c r="G44" i="17"/>
  <c r="G17" i="17"/>
  <c r="G32" i="17"/>
  <c r="G12" i="17"/>
  <c r="G41" i="17"/>
  <c r="G10" i="17"/>
  <c r="G9" i="17"/>
  <c r="G20" i="17"/>
  <c r="G31" i="17"/>
  <c r="G26" i="17"/>
  <c r="G37" i="17"/>
  <c r="G5" i="17"/>
  <c r="G34" i="17"/>
  <c r="G21" i="17"/>
  <c r="G45" i="17"/>
  <c r="G50" i="17"/>
  <c r="G4" i="17"/>
  <c r="G28" i="17"/>
  <c r="G22" i="17"/>
  <c r="G19" i="17"/>
  <c r="G8" i="17"/>
  <c r="G7" i="17"/>
  <c r="G25" i="17"/>
  <c r="H1" i="17"/>
  <c r="G13" i="17"/>
  <c r="G6" i="17"/>
  <c r="G46" i="17"/>
  <c r="G35" i="17"/>
  <c r="G48" i="17"/>
  <c r="G23" i="17"/>
  <c r="G14" i="17"/>
  <c r="G15" i="17"/>
  <c r="G42" i="17"/>
  <c r="G47" i="17"/>
  <c r="G33" i="17"/>
  <c r="G49" i="17"/>
  <c r="G30" i="17"/>
  <c r="G2" i="17"/>
  <c r="G52" i="17"/>
  <c r="H16" i="4"/>
  <c r="F52" i="17"/>
  <c r="H15" i="4"/>
  <c r="I15" i="4"/>
  <c r="D32" i="21"/>
  <c r="C32" i="12"/>
  <c r="C33" i="12"/>
  <c r="E25" i="10"/>
  <c r="K133" i="16"/>
  <c r="F20" i="4"/>
  <c r="L129" i="16"/>
  <c r="M114" i="16"/>
  <c r="M23" i="16"/>
  <c r="M98" i="16"/>
  <c r="M2" i="16"/>
  <c r="M108" i="16"/>
  <c r="M48" i="16"/>
  <c r="M86" i="16"/>
  <c r="M39" i="16"/>
  <c r="M18" i="16"/>
  <c r="M25" i="16"/>
  <c r="M82" i="16"/>
  <c r="M58" i="16"/>
  <c r="M34" i="16"/>
  <c r="M20" i="16"/>
  <c r="M107" i="16"/>
  <c r="M13" i="16"/>
  <c r="M118" i="16"/>
  <c r="M94" i="16"/>
  <c r="M76" i="16"/>
  <c r="M9" i="16"/>
  <c r="M35" i="16"/>
  <c r="M84" i="16"/>
  <c r="M44" i="16"/>
  <c r="M90" i="16"/>
  <c r="M38" i="16"/>
  <c r="M80" i="16"/>
  <c r="M45" i="16"/>
  <c r="M74" i="16"/>
  <c r="M37" i="16"/>
  <c r="M29" i="16"/>
  <c r="M11" i="16"/>
  <c r="M95" i="16"/>
  <c r="M15" i="16"/>
  <c r="N1" i="16"/>
  <c r="M46" i="16"/>
  <c r="M109" i="16"/>
  <c r="M33" i="16"/>
  <c r="M105" i="16"/>
  <c r="M125" i="16"/>
  <c r="M115" i="16"/>
  <c r="M73" i="16"/>
  <c r="M60" i="16"/>
  <c r="M7" i="16"/>
  <c r="M10" i="16"/>
  <c r="M127" i="16"/>
  <c r="M124" i="16"/>
  <c r="M56" i="16"/>
  <c r="M89" i="16"/>
  <c r="M106" i="16"/>
  <c r="M81" i="16"/>
  <c r="M96" i="16"/>
  <c r="M32" i="16"/>
  <c r="M126" i="16"/>
  <c r="M31" i="16"/>
  <c r="M77" i="16"/>
  <c r="M103" i="16"/>
  <c r="M113" i="16"/>
  <c r="M70" i="16"/>
  <c r="M101" i="16"/>
  <c r="M52" i="16"/>
  <c r="M41" i="16"/>
  <c r="M19" i="16"/>
  <c r="M36" i="16"/>
  <c r="M71" i="16"/>
  <c r="M110" i="16"/>
  <c r="M92" i="16"/>
  <c r="M28" i="16"/>
  <c r="M79" i="16"/>
  <c r="M102" i="16"/>
  <c r="M22" i="16"/>
  <c r="M83" i="16"/>
  <c r="M21" i="16"/>
  <c r="M78" i="16"/>
  <c r="M12" i="16"/>
  <c r="M69" i="16"/>
  <c r="M17" i="16"/>
  <c r="M123" i="16"/>
  <c r="M3" i="16"/>
  <c r="M75" i="16"/>
  <c r="M97" i="16"/>
  <c r="M116" i="16"/>
  <c r="M42" i="16"/>
  <c r="M30" i="16"/>
  <c r="M88" i="16"/>
  <c r="M51" i="16"/>
  <c r="M57" i="16"/>
  <c r="M119" i="16"/>
  <c r="M4" i="16"/>
  <c r="M16" i="16"/>
  <c r="M8" i="16"/>
  <c r="M93" i="16"/>
  <c r="M100" i="16"/>
  <c r="M99" i="16"/>
  <c r="M117" i="16"/>
  <c r="M53" i="16"/>
  <c r="M87" i="16"/>
  <c r="M120" i="16"/>
  <c r="M40" i="16"/>
  <c r="M54" i="16"/>
  <c r="M111" i="16"/>
  <c r="M6" i="16"/>
  <c r="M85" i="16"/>
  <c r="M72" i="16"/>
  <c r="M43" i="16"/>
  <c r="M27" i="16"/>
  <c r="M26" i="16"/>
  <c r="M59" i="16"/>
  <c r="M91" i="16"/>
  <c r="M24" i="16"/>
  <c r="M104" i="16"/>
  <c r="M14" i="16"/>
  <c r="M122" i="16"/>
  <c r="M112" i="16"/>
  <c r="M47" i="16"/>
  <c r="M121" i="16"/>
  <c r="M55" i="16"/>
  <c r="M5" i="16"/>
  <c r="M49" i="16"/>
  <c r="M50" i="16"/>
  <c r="H36" i="17"/>
  <c r="H29" i="17"/>
  <c r="H31" i="17"/>
  <c r="H24" i="17"/>
  <c r="I1" i="17"/>
  <c r="H12" i="17"/>
  <c r="H7" i="17"/>
  <c r="H32" i="17"/>
  <c r="H8" i="17"/>
  <c r="H43" i="17"/>
  <c r="H37" i="17"/>
  <c r="H45" i="17"/>
  <c r="H20" i="17"/>
  <c r="H19" i="17"/>
  <c r="H30" i="17"/>
  <c r="H10" i="17"/>
  <c r="H9" i="17"/>
  <c r="H2" i="17"/>
  <c r="H6" i="17"/>
  <c r="H14" i="17"/>
  <c r="H49" i="17"/>
  <c r="H22" i="17"/>
  <c r="H5" i="17"/>
  <c r="H4" i="17"/>
  <c r="H21" i="17"/>
  <c r="H50" i="17"/>
  <c r="H13" i="17"/>
  <c r="H48" i="17"/>
  <c r="H25" i="17"/>
  <c r="H26" i="17"/>
  <c r="H16" i="17"/>
  <c r="H23" i="17"/>
  <c r="H27" i="17"/>
  <c r="H44" i="17"/>
  <c r="H18" i="17"/>
  <c r="H46" i="17"/>
  <c r="H15" i="17"/>
  <c r="H34" i="17"/>
  <c r="H40" i="17"/>
  <c r="H39" i="17"/>
  <c r="H42" i="17"/>
  <c r="H35" i="17"/>
  <c r="H41" i="17"/>
  <c r="H17" i="17"/>
  <c r="H38" i="17"/>
  <c r="H33" i="17"/>
  <c r="H3" i="17"/>
  <c r="H47" i="17"/>
  <c r="H28" i="17"/>
  <c r="H11" i="17"/>
  <c r="L62" i="16"/>
  <c r="I22" i="17"/>
  <c r="I15" i="17"/>
  <c r="I39" i="17"/>
  <c r="I13" i="17"/>
  <c r="I10" i="17"/>
  <c r="J1" i="17"/>
  <c r="I20" i="17"/>
  <c r="I45" i="17"/>
  <c r="I31" i="17"/>
  <c r="I2" i="17"/>
  <c r="I7" i="17"/>
  <c r="I23" i="17"/>
  <c r="I16" i="17"/>
  <c r="I25" i="17"/>
  <c r="I43" i="17"/>
  <c r="I46" i="17"/>
  <c r="I29" i="17"/>
  <c r="I17" i="17"/>
  <c r="I3" i="17"/>
  <c r="I12" i="17"/>
  <c r="I21" i="17"/>
  <c r="I48" i="17"/>
  <c r="I14" i="17"/>
  <c r="I44" i="17"/>
  <c r="I40" i="17"/>
  <c r="I33" i="17"/>
  <c r="I9" i="17"/>
  <c r="I42" i="17"/>
  <c r="I41" i="17"/>
  <c r="I36" i="17"/>
  <c r="I34" i="17"/>
  <c r="I18" i="17"/>
  <c r="I47" i="17"/>
  <c r="I6" i="17"/>
  <c r="I38" i="17"/>
  <c r="I37" i="17"/>
  <c r="I28" i="17"/>
  <c r="I27" i="17"/>
  <c r="I11" i="17"/>
  <c r="I4" i="17"/>
  <c r="I8" i="17"/>
  <c r="I5" i="17"/>
  <c r="I49" i="17"/>
  <c r="I32" i="17"/>
  <c r="I26" i="17"/>
  <c r="I19" i="17"/>
  <c r="I30" i="17"/>
  <c r="I35" i="17"/>
  <c r="I50" i="17"/>
  <c r="I24" i="17"/>
  <c r="M62" i="16"/>
  <c r="L133" i="16"/>
  <c r="F21" i="4"/>
  <c r="G21" i="4"/>
  <c r="M129" i="16"/>
  <c r="G20" i="4"/>
  <c r="H52" i="17"/>
  <c r="N22" i="16"/>
  <c r="N93" i="16"/>
  <c r="N24" i="16"/>
  <c r="N20" i="16"/>
  <c r="N95" i="16"/>
  <c r="N91" i="16"/>
  <c r="N92" i="16"/>
  <c r="N119" i="16"/>
  <c r="N82" i="16"/>
  <c r="N110" i="16"/>
  <c r="N106" i="16"/>
  <c r="N30" i="16"/>
  <c r="N113" i="16"/>
  <c r="N3" i="16"/>
  <c r="N10" i="16"/>
  <c r="N50" i="16"/>
  <c r="N80" i="16"/>
  <c r="N126" i="16"/>
  <c r="N75" i="16"/>
  <c r="N73" i="16"/>
  <c r="N19" i="16"/>
  <c r="N70" i="16"/>
  <c r="N26" i="16"/>
  <c r="N38" i="16"/>
  <c r="N34" i="16"/>
  <c r="N101" i="16"/>
  <c r="N57" i="16"/>
  <c r="N2" i="16"/>
  <c r="N25" i="16"/>
  <c r="N72" i="16"/>
  <c r="N78" i="16"/>
  <c r="N124" i="16"/>
  <c r="N103" i="16"/>
  <c r="N96" i="16"/>
  <c r="N90" i="16"/>
  <c r="N14" i="16"/>
  <c r="N97" i="16"/>
  <c r="N109" i="16"/>
  <c r="N105" i="16"/>
  <c r="N45" i="16"/>
  <c r="O1" i="16"/>
  <c r="N18" i="16"/>
  <c r="N85" i="16"/>
  <c r="N41" i="16"/>
  <c r="N37" i="16"/>
  <c r="N49" i="16"/>
  <c r="N12" i="16"/>
  <c r="N8" i="16"/>
  <c r="N32" i="16"/>
  <c r="N55" i="16"/>
  <c r="N102" i="16"/>
  <c r="N74" i="16"/>
  <c r="N16" i="16"/>
  <c r="N127" i="16"/>
  <c r="N77" i="16"/>
  <c r="N89" i="16"/>
  <c r="N29" i="16"/>
  <c r="N112" i="16"/>
  <c r="N108" i="16"/>
  <c r="N120" i="16"/>
  <c r="N83" i="16"/>
  <c r="N7" i="16"/>
  <c r="N47" i="16"/>
  <c r="N54" i="16"/>
  <c r="N117" i="16"/>
  <c r="N88" i="16"/>
  <c r="N46" i="16"/>
  <c r="N123" i="16"/>
  <c r="N84" i="16"/>
  <c r="N23" i="16"/>
  <c r="N33" i="16"/>
  <c r="N116" i="16"/>
  <c r="N40" i="16"/>
  <c r="N36" i="16"/>
  <c r="N71" i="16"/>
  <c r="N27" i="16"/>
  <c r="N6" i="16"/>
  <c r="N69" i="16"/>
  <c r="N53" i="16"/>
  <c r="N28" i="16"/>
  <c r="N118" i="16"/>
  <c r="N99" i="16"/>
  <c r="N31" i="16"/>
  <c r="N13" i="16"/>
  <c r="N60" i="16"/>
  <c r="N98" i="16"/>
  <c r="N52" i="16"/>
  <c r="N122" i="16"/>
  <c r="N111" i="16"/>
  <c r="N5" i="16"/>
  <c r="N87" i="16"/>
  <c r="N79" i="16"/>
  <c r="N94" i="16"/>
  <c r="N107" i="16"/>
  <c r="N17" i="16"/>
  <c r="N58" i="16"/>
  <c r="N114" i="16"/>
  <c r="N21" i="16"/>
  <c r="N35" i="16"/>
  <c r="N100" i="16"/>
  <c r="N76" i="16"/>
  <c r="N121" i="16"/>
  <c r="N104" i="16"/>
  <c r="N15" i="16"/>
  <c r="N115" i="16"/>
  <c r="N44" i="16"/>
  <c r="N125" i="16"/>
  <c r="N39" i="16"/>
  <c r="N9" i="16"/>
  <c r="N42" i="16"/>
  <c r="N56" i="16"/>
  <c r="N51" i="16"/>
  <c r="N48" i="16"/>
  <c r="N43" i="16"/>
  <c r="N86" i="16"/>
  <c r="N4" i="16"/>
  <c r="N81" i="16"/>
  <c r="N59" i="16"/>
  <c r="N11" i="16"/>
  <c r="N129" i="16"/>
  <c r="J37" i="17"/>
  <c r="J27" i="17"/>
  <c r="J13" i="17"/>
  <c r="J23" i="17"/>
  <c r="J5" i="17"/>
  <c r="J7" i="17"/>
  <c r="J42" i="17"/>
  <c r="J3" i="17"/>
  <c r="J28" i="17"/>
  <c r="J26" i="17"/>
  <c r="J50" i="17"/>
  <c r="J12" i="17"/>
  <c r="J25" i="17"/>
  <c r="J39" i="17"/>
  <c r="J2" i="17"/>
  <c r="J24" i="17"/>
  <c r="J22" i="17"/>
  <c r="J46" i="17"/>
  <c r="J16" i="17"/>
  <c r="J17" i="17"/>
  <c r="J47" i="17"/>
  <c r="J19" i="17"/>
  <c r="J11" i="17"/>
  <c r="J33" i="17"/>
  <c r="J20" i="17"/>
  <c r="J29" i="17"/>
  <c r="J49" i="17"/>
  <c r="J21" i="17"/>
  <c r="J15" i="17"/>
  <c r="J36" i="17"/>
  <c r="J43" i="17"/>
  <c r="J18" i="17"/>
  <c r="J41" i="17"/>
  <c r="J8" i="17"/>
  <c r="K1" i="17"/>
  <c r="J40" i="17"/>
  <c r="J38" i="17"/>
  <c r="J14" i="17"/>
  <c r="J48" i="17"/>
  <c r="J45" i="17"/>
  <c r="J34" i="17"/>
  <c r="J10" i="17"/>
  <c r="J9" i="17"/>
  <c r="J35" i="17"/>
  <c r="J32" i="17"/>
  <c r="J31" i="17"/>
  <c r="J6" i="17"/>
  <c r="J30" i="17"/>
  <c r="J44" i="17"/>
  <c r="J4" i="17"/>
  <c r="N62" i="16"/>
  <c r="M133" i="16"/>
  <c r="O41" i="16"/>
  <c r="O53" i="16"/>
  <c r="O77" i="16"/>
  <c r="O73" i="16"/>
  <c r="O13" i="16"/>
  <c r="O40" i="16"/>
  <c r="O121" i="16"/>
  <c r="O27" i="16"/>
  <c r="O52" i="16"/>
  <c r="O30" i="16"/>
  <c r="O110" i="16"/>
  <c r="O42" i="16"/>
  <c r="O45" i="16"/>
  <c r="O9" i="16"/>
  <c r="O46" i="16"/>
  <c r="O112" i="16"/>
  <c r="O124" i="16"/>
  <c r="O5" i="16"/>
  <c r="O17" i="16"/>
  <c r="O100" i="16"/>
  <c r="O39" i="16"/>
  <c r="O104" i="16"/>
  <c r="O114" i="16"/>
  <c r="O19" i="16"/>
  <c r="O117" i="16"/>
  <c r="O108" i="16"/>
  <c r="O24" i="16"/>
  <c r="O11" i="16"/>
  <c r="O21" i="16"/>
  <c r="O72" i="16"/>
  <c r="O127" i="16"/>
  <c r="O8" i="16"/>
  <c r="O4" i="16"/>
  <c r="O32" i="16"/>
  <c r="O115" i="16"/>
  <c r="O37" i="16"/>
  <c r="O31" i="16"/>
  <c r="O80" i="16"/>
  <c r="O50" i="16"/>
  <c r="O83" i="16"/>
  <c r="O89" i="16"/>
  <c r="O20" i="16"/>
  <c r="O109" i="16"/>
  <c r="O15" i="16"/>
  <c r="O98" i="16"/>
  <c r="O55" i="16"/>
  <c r="O79" i="16"/>
  <c r="O75" i="16"/>
  <c r="O103" i="16"/>
  <c r="O59" i="16"/>
  <c r="O36" i="16"/>
  <c r="O14" i="16"/>
  <c r="O95" i="16"/>
  <c r="O33" i="16"/>
  <c r="O43" i="16"/>
  <c r="O16" i="16"/>
  <c r="O51" i="16"/>
  <c r="O122" i="16"/>
  <c r="O28" i="16"/>
  <c r="O82" i="16"/>
  <c r="O126" i="16"/>
  <c r="O7" i="16"/>
  <c r="O3" i="16"/>
  <c r="O47" i="16"/>
  <c r="O10" i="16"/>
  <c r="O123" i="16"/>
  <c r="O101" i="16"/>
  <c r="O94" i="16"/>
  <c r="O120" i="16"/>
  <c r="O26" i="16"/>
  <c r="O86" i="16"/>
  <c r="O105" i="16"/>
  <c r="O119" i="16"/>
  <c r="O107" i="16"/>
  <c r="O111" i="16"/>
  <c r="O125" i="16"/>
  <c r="O118" i="16"/>
  <c r="O71" i="16"/>
  <c r="O70" i="16"/>
  <c r="O48" i="16"/>
  <c r="O49" i="16"/>
  <c r="O78" i="16"/>
  <c r="O44" i="16"/>
  <c r="O60" i="16"/>
  <c r="O113" i="16"/>
  <c r="O58" i="16"/>
  <c r="O76" i="16"/>
  <c r="O25" i="16"/>
  <c r="O93" i="16"/>
  <c r="O35" i="16"/>
  <c r="P1" i="16"/>
  <c r="O74" i="16"/>
  <c r="O38" i="16"/>
  <c r="O92" i="16"/>
  <c r="O29" i="16"/>
  <c r="O18" i="16"/>
  <c r="O56" i="16"/>
  <c r="O2" i="16"/>
  <c r="O90" i="16"/>
  <c r="O106" i="16"/>
  <c r="O99" i="16"/>
  <c r="O85" i="16"/>
  <c r="O81" i="16"/>
  <c r="O102" i="16"/>
  <c r="O84" i="16"/>
  <c r="O91" i="16"/>
  <c r="O57" i="16"/>
  <c r="O87" i="16"/>
  <c r="O6" i="16"/>
  <c r="O116" i="16"/>
  <c r="O88" i="16"/>
  <c r="O96" i="16"/>
  <c r="O69" i="16"/>
  <c r="O34" i="16"/>
  <c r="O97" i="16"/>
  <c r="O22" i="16"/>
  <c r="O12" i="16"/>
  <c r="O23" i="16"/>
  <c r="O54" i="16"/>
  <c r="I52" i="17"/>
  <c r="H18" i="4"/>
  <c r="I18" i="4"/>
  <c r="H17" i="4"/>
  <c r="N133" i="16"/>
  <c r="F24" i="4"/>
  <c r="K3" i="17"/>
  <c r="K18" i="17"/>
  <c r="K4" i="17"/>
  <c r="K11" i="17"/>
  <c r="K19" i="17"/>
  <c r="K38" i="17"/>
  <c r="K27" i="17"/>
  <c r="K33" i="17"/>
  <c r="K15" i="17"/>
  <c r="K48" i="17"/>
  <c r="K6" i="17"/>
  <c r="K43" i="17"/>
  <c r="K28" i="17"/>
  <c r="K13" i="17"/>
  <c r="K45" i="17"/>
  <c r="K12" i="17"/>
  <c r="K44" i="17"/>
  <c r="K26" i="17"/>
  <c r="K25" i="17"/>
  <c r="K14" i="17"/>
  <c r="K8" i="17"/>
  <c r="K9" i="17"/>
  <c r="K16" i="17"/>
  <c r="K47" i="17"/>
  <c r="K41" i="17"/>
  <c r="K39" i="17"/>
  <c r="K5" i="17"/>
  <c r="K7" i="17"/>
  <c r="K37" i="17"/>
  <c r="K20" i="17"/>
  <c r="K34" i="17"/>
  <c r="K2" i="17"/>
  <c r="K50" i="17"/>
  <c r="K35" i="17"/>
  <c r="K32" i="17"/>
  <c r="K40" i="17"/>
  <c r="K49" i="17"/>
  <c r="K10" i="17"/>
  <c r="K24" i="17"/>
  <c r="K29" i="17"/>
  <c r="K23" i="17"/>
  <c r="K36" i="17"/>
  <c r="K30" i="17"/>
  <c r="K46" i="17"/>
  <c r="K21" i="17"/>
  <c r="K31" i="17"/>
  <c r="K17" i="17"/>
  <c r="L1" i="17"/>
  <c r="K22" i="17"/>
  <c r="K42" i="17"/>
  <c r="P40" i="16"/>
  <c r="P48" i="16"/>
  <c r="P111" i="16"/>
  <c r="P119" i="16"/>
  <c r="P122" i="16"/>
  <c r="P108" i="16"/>
  <c r="P91" i="16"/>
  <c r="P60" i="16"/>
  <c r="P12" i="16"/>
  <c r="P32" i="16"/>
  <c r="P55" i="16"/>
  <c r="P93" i="16"/>
  <c r="P15" i="16"/>
  <c r="P99" i="16"/>
  <c r="P37" i="16"/>
  <c r="P75" i="16"/>
  <c r="P81" i="16"/>
  <c r="P109" i="16"/>
  <c r="P11" i="16"/>
  <c r="P36" i="16"/>
  <c r="P9" i="16"/>
  <c r="P116" i="16"/>
  <c r="P42" i="16"/>
  <c r="P103" i="16"/>
  <c r="P53" i="16"/>
  <c r="P127" i="16"/>
  <c r="P102" i="16"/>
  <c r="P47" i="16"/>
  <c r="P117" i="16"/>
  <c r="P79" i="16"/>
  <c r="P84" i="16"/>
  <c r="P22" i="16"/>
  <c r="P52" i="16"/>
  <c r="P30" i="16"/>
  <c r="P107" i="16"/>
  <c r="P105" i="16"/>
  <c r="P115" i="16"/>
  <c r="P54" i="16"/>
  <c r="P94" i="16"/>
  <c r="P77" i="16"/>
  <c r="P96" i="16"/>
  <c r="P2" i="16"/>
  <c r="P125" i="16"/>
  <c r="P6" i="16"/>
  <c r="P31" i="16"/>
  <c r="P7" i="16"/>
  <c r="P112" i="16"/>
  <c r="P50" i="16"/>
  <c r="P86" i="16"/>
  <c r="P123" i="16"/>
  <c r="P88" i="16"/>
  <c r="P70" i="16"/>
  <c r="P87" i="16"/>
  <c r="P57" i="16"/>
  <c r="P126" i="16"/>
  <c r="P26" i="16"/>
  <c r="P3" i="16"/>
  <c r="P106" i="16"/>
  <c r="P85" i="16"/>
  <c r="P45" i="16"/>
  <c r="P14" i="16"/>
  <c r="P82" i="16"/>
  <c r="P90" i="16"/>
  <c r="P59" i="16"/>
  <c r="P121" i="16"/>
  <c r="P113" i="16"/>
  <c r="P97" i="16"/>
  <c r="P124" i="16"/>
  <c r="P104" i="16"/>
  <c r="P74" i="16"/>
  <c r="P80" i="16"/>
  <c r="P101" i="16"/>
  <c r="P13" i="16"/>
  <c r="P49" i="16"/>
  <c r="P25" i="16"/>
  <c r="P72" i="16"/>
  <c r="P51" i="16"/>
  <c r="P38" i="16"/>
  <c r="P120" i="16"/>
  <c r="P8" i="16"/>
  <c r="P100" i="16"/>
  <c r="P58" i="16"/>
  <c r="P35" i="16"/>
  <c r="P41" i="16"/>
  <c r="P76" i="16"/>
  <c r="P44" i="16"/>
  <c r="P92" i="16"/>
  <c r="P23" i="16"/>
  <c r="P118" i="16"/>
  <c r="P19" i="16"/>
  <c r="P71" i="16"/>
  <c r="P17" i="16"/>
  <c r="P110" i="16"/>
  <c r="P20" i="16"/>
  <c r="P10" i="16"/>
  <c r="P43" i="16"/>
  <c r="P4" i="16"/>
  <c r="P98" i="16"/>
  <c r="P39" i="16"/>
  <c r="P34" i="16"/>
  <c r="P16" i="16"/>
  <c r="P28" i="16"/>
  <c r="Q1" i="16"/>
  <c r="P69" i="16"/>
  <c r="P33" i="16"/>
  <c r="P21" i="16"/>
  <c r="P89" i="16"/>
  <c r="P95" i="16"/>
  <c r="P78" i="16"/>
  <c r="P27" i="16"/>
  <c r="P46" i="16"/>
  <c r="P24" i="16"/>
  <c r="P73" i="16"/>
  <c r="P56" i="16"/>
  <c r="P29" i="16"/>
  <c r="P5" i="16"/>
  <c r="P18" i="16"/>
  <c r="P114" i="16"/>
  <c r="P83" i="16"/>
  <c r="J52" i="17"/>
  <c r="O62" i="16"/>
  <c r="I17" i="4"/>
  <c r="O129" i="16"/>
  <c r="O133" i="16" s="1"/>
  <c r="F25" i="4" s="1"/>
  <c r="G25" i="4" s="1"/>
  <c r="P62" i="16"/>
  <c r="H19" i="4"/>
  <c r="I19" i="4"/>
  <c r="P129" i="16"/>
  <c r="Q73" i="16"/>
  <c r="Q10" i="16"/>
  <c r="Q47" i="16"/>
  <c r="Q51" i="16"/>
  <c r="Q19" i="16"/>
  <c r="Q86" i="16"/>
  <c r="Q28" i="16"/>
  <c r="Q94" i="16"/>
  <c r="Q36" i="16"/>
  <c r="Q23" i="16"/>
  <c r="Q30" i="16"/>
  <c r="Q38" i="16"/>
  <c r="Q110" i="16"/>
  <c r="Q107" i="16"/>
  <c r="Q90" i="16"/>
  <c r="Q9" i="16"/>
  <c r="Q25" i="16"/>
  <c r="Q88" i="16"/>
  <c r="Q116" i="16"/>
  <c r="Q57" i="16"/>
  <c r="Q31" i="16"/>
  <c r="Q8" i="16"/>
  <c r="Q27" i="16"/>
  <c r="Q99" i="16"/>
  <c r="Q53" i="16"/>
  <c r="Q125" i="16"/>
  <c r="Q102" i="16"/>
  <c r="Q39" i="16"/>
  <c r="Q111" i="16"/>
  <c r="Q92" i="16"/>
  <c r="Q5" i="16"/>
  <c r="Q95" i="16"/>
  <c r="Q87" i="16"/>
  <c r="Q76" i="16"/>
  <c r="Q18" i="16"/>
  <c r="Q26" i="16"/>
  <c r="Q34" i="16"/>
  <c r="Q114" i="16"/>
  <c r="Q89" i="16"/>
  <c r="Q72" i="16"/>
  <c r="Q52" i="16"/>
  <c r="Q20" i="16"/>
  <c r="Q60" i="16"/>
  <c r="Q91" i="16"/>
  <c r="Q2" i="16"/>
  <c r="Q3" i="16"/>
  <c r="R1" i="16"/>
  <c r="Q11" i="16"/>
  <c r="Q122" i="16"/>
  <c r="Q46" i="16"/>
  <c r="Q14" i="16"/>
  <c r="Q80" i="16"/>
  <c r="Q98" i="16"/>
  <c r="Q84" i="16"/>
  <c r="Q54" i="16"/>
  <c r="Q41" i="16"/>
  <c r="Q106" i="16"/>
  <c r="Q79" i="16"/>
  <c r="Q104" i="16"/>
  <c r="Q93" i="16"/>
  <c r="Q15" i="16"/>
  <c r="Q44" i="16"/>
  <c r="Q45" i="16"/>
  <c r="Q83" i="16"/>
  <c r="Q115" i="16"/>
  <c r="Q56" i="16"/>
  <c r="Q40" i="16"/>
  <c r="Q112" i="16"/>
  <c r="Q37" i="16"/>
  <c r="Q85" i="16"/>
  <c r="Q21" i="16"/>
  <c r="Q42" i="16"/>
  <c r="Q48" i="16"/>
  <c r="Q96" i="16"/>
  <c r="Q49" i="16"/>
  <c r="Q97" i="16"/>
  <c r="Q71" i="16"/>
  <c r="Q77" i="16"/>
  <c r="Q12" i="16"/>
  <c r="Q6" i="16"/>
  <c r="Q58" i="16"/>
  <c r="Q16" i="16"/>
  <c r="Q4" i="16"/>
  <c r="Q43" i="16"/>
  <c r="Q75" i="16"/>
  <c r="Q119" i="16"/>
  <c r="Q124" i="16"/>
  <c r="Q121" i="16"/>
  <c r="Q22" i="16"/>
  <c r="Q108" i="16"/>
  <c r="Q109" i="16"/>
  <c r="Q24" i="16"/>
  <c r="Q82" i="16"/>
  <c r="Q113" i="16"/>
  <c r="Q50" i="16"/>
  <c r="Q78" i="16"/>
  <c r="Q81" i="16"/>
  <c r="Q70" i="16"/>
  <c r="Q59" i="16"/>
  <c r="Q74" i="16"/>
  <c r="Q127" i="16"/>
  <c r="Q69" i="16"/>
  <c r="Q32" i="16"/>
  <c r="Q100" i="16"/>
  <c r="Q123" i="16"/>
  <c r="Q103" i="16"/>
  <c r="Q17" i="16"/>
  <c r="Q101" i="16"/>
  <c r="Q55" i="16"/>
  <c r="Q29" i="16"/>
  <c r="Q105" i="16"/>
  <c r="Q33" i="16"/>
  <c r="Q7" i="16"/>
  <c r="Q120" i="16"/>
  <c r="Q13" i="16"/>
  <c r="Q117" i="16"/>
  <c r="Q35" i="16"/>
  <c r="Q118" i="16"/>
  <c r="Q126" i="16"/>
  <c r="L41" i="17"/>
  <c r="L19" i="17"/>
  <c r="L10" i="17"/>
  <c r="L48" i="17"/>
  <c r="L42" i="17"/>
  <c r="L4" i="17"/>
  <c r="L21" i="17"/>
  <c r="L8" i="17"/>
  <c r="L27" i="17"/>
  <c r="L30" i="17"/>
  <c r="L38" i="17"/>
  <c r="L22" i="17"/>
  <c r="L18" i="17"/>
  <c r="L43" i="17"/>
  <c r="L28" i="17"/>
  <c r="L3" i="17"/>
  <c r="L33" i="17"/>
  <c r="L23" i="17"/>
  <c r="L7" i="17"/>
  <c r="L16" i="17"/>
  <c r="L24" i="17"/>
  <c r="L5" i="17"/>
  <c r="L26" i="17"/>
  <c r="M1" i="17"/>
  <c r="L12" i="17"/>
  <c r="L11" i="17"/>
  <c r="L45" i="17"/>
  <c r="L13" i="17"/>
  <c r="L17" i="17"/>
  <c r="L20" i="17"/>
  <c r="L15" i="17"/>
  <c r="L37" i="17"/>
  <c r="L6" i="17"/>
  <c r="L31" i="17"/>
  <c r="L34" i="17"/>
  <c r="L36" i="17"/>
  <c r="L47" i="17"/>
  <c r="L44" i="17"/>
  <c r="L39" i="17"/>
  <c r="L49" i="17"/>
  <c r="L32" i="17"/>
  <c r="L14" i="17"/>
  <c r="L40" i="17"/>
  <c r="L25" i="17"/>
  <c r="L9" i="17"/>
  <c r="L50" i="17"/>
  <c r="L46" i="17"/>
  <c r="L2" i="17"/>
  <c r="L29" i="17"/>
  <c r="L35" i="17"/>
  <c r="K52" i="17"/>
  <c r="H20" i="4"/>
  <c r="I20" i="4"/>
  <c r="G24" i="4"/>
  <c r="L52" i="17"/>
  <c r="H21" i="4"/>
  <c r="M23" i="17"/>
  <c r="M34" i="17"/>
  <c r="M32" i="17"/>
  <c r="M15" i="17"/>
  <c r="M44" i="17"/>
  <c r="M48" i="17"/>
  <c r="N1" i="17"/>
  <c r="M17" i="17"/>
  <c r="M16" i="17"/>
  <c r="M2" i="17"/>
  <c r="M4" i="17"/>
  <c r="M29" i="17"/>
  <c r="M24" i="17"/>
  <c r="M20" i="17"/>
  <c r="M8" i="17"/>
  <c r="M45" i="17"/>
  <c r="M49" i="17"/>
  <c r="M36" i="17"/>
  <c r="M6" i="17"/>
  <c r="M40" i="17"/>
  <c r="M43" i="17"/>
  <c r="M37" i="17"/>
  <c r="M9" i="17"/>
  <c r="M14" i="17"/>
  <c r="M30" i="17"/>
  <c r="M39" i="17"/>
  <c r="M13" i="17"/>
  <c r="M21" i="17"/>
  <c r="M41" i="17"/>
  <c r="M38" i="17"/>
  <c r="M42" i="17"/>
  <c r="M46" i="17"/>
  <c r="M25" i="17"/>
  <c r="M5" i="17"/>
  <c r="M47" i="17"/>
  <c r="M28" i="17"/>
  <c r="M18" i="17"/>
  <c r="M27" i="17"/>
  <c r="M50" i="17"/>
  <c r="M35" i="17"/>
  <c r="M12" i="17"/>
  <c r="M33" i="17"/>
  <c r="M11" i="17"/>
  <c r="M7" i="17"/>
  <c r="M3" i="17"/>
  <c r="M26" i="17"/>
  <c r="M10" i="17"/>
  <c r="M22" i="17"/>
  <c r="M19" i="17"/>
  <c r="M31" i="17"/>
  <c r="R52" i="16"/>
  <c r="R31" i="16"/>
  <c r="R17" i="16"/>
  <c r="R58" i="16"/>
  <c r="R73" i="16"/>
  <c r="R57" i="16"/>
  <c r="R43" i="16"/>
  <c r="R91" i="16"/>
  <c r="R82" i="16"/>
  <c r="R105" i="16"/>
  <c r="R106" i="16"/>
  <c r="R83" i="16"/>
  <c r="R42" i="16"/>
  <c r="R50" i="16"/>
  <c r="R28" i="16"/>
  <c r="R13" i="16"/>
  <c r="R79" i="16"/>
  <c r="R87" i="16"/>
  <c r="R53" i="16"/>
  <c r="R39" i="16"/>
  <c r="R103" i="16"/>
  <c r="R74" i="16"/>
  <c r="R5" i="16"/>
  <c r="R99" i="16"/>
  <c r="R40" i="16"/>
  <c r="R127" i="16"/>
  <c r="R14" i="16"/>
  <c r="R23" i="16"/>
  <c r="R9" i="16"/>
  <c r="R4" i="16"/>
  <c r="R98" i="16"/>
  <c r="R47" i="16"/>
  <c r="R81" i="16"/>
  <c r="R92" i="16"/>
  <c r="R111" i="16"/>
  <c r="R116" i="16"/>
  <c r="R32" i="16"/>
  <c r="R54" i="16"/>
  <c r="R85" i="16"/>
  <c r="R21" i="16"/>
  <c r="R7" i="16"/>
  <c r="R75" i="16"/>
  <c r="R60" i="16"/>
  <c r="R45" i="16"/>
  <c r="R95" i="16"/>
  <c r="R88" i="16"/>
  <c r="R109" i="16"/>
  <c r="R114" i="16"/>
  <c r="R126" i="16"/>
  <c r="R56" i="16"/>
  <c r="R25" i="16"/>
  <c r="R77" i="16"/>
  <c r="R49" i="16"/>
  <c r="R96" i="16"/>
  <c r="R120" i="16"/>
  <c r="R48" i="16"/>
  <c r="R100" i="16"/>
  <c r="R80" i="16"/>
  <c r="R123" i="16"/>
  <c r="R15" i="16"/>
  <c r="R16" i="16"/>
  <c r="R41" i="16"/>
  <c r="R78" i="16"/>
  <c r="R102" i="16"/>
  <c r="R118" i="16"/>
  <c r="R46" i="16"/>
  <c r="R10" i="16"/>
  <c r="R71" i="16"/>
  <c r="R11" i="16"/>
  <c r="R101" i="16"/>
  <c r="R35" i="16"/>
  <c r="R97" i="16"/>
  <c r="R20" i="16"/>
  <c r="R104" i="16"/>
  <c r="R72" i="16"/>
  <c r="R122" i="16"/>
  <c r="R33" i="16"/>
  <c r="S1" i="16"/>
  <c r="R59" i="16"/>
  <c r="R93" i="16"/>
  <c r="R107" i="16"/>
  <c r="R90" i="16"/>
  <c r="R38" i="16"/>
  <c r="R34" i="16"/>
  <c r="R29" i="16"/>
  <c r="R8" i="16"/>
  <c r="R55" i="16"/>
  <c r="R89" i="16"/>
  <c r="R119" i="16"/>
  <c r="R76" i="16"/>
  <c r="R69" i="16"/>
  <c r="R108" i="16"/>
  <c r="R6" i="16"/>
  <c r="R70" i="16"/>
  <c r="R22" i="16"/>
  <c r="R2" i="16"/>
  <c r="R124" i="16"/>
  <c r="R86" i="16"/>
  <c r="R113" i="16"/>
  <c r="R30" i="16"/>
  <c r="R110" i="16"/>
  <c r="R18" i="16"/>
  <c r="R125" i="16"/>
  <c r="R51" i="16"/>
  <c r="R24" i="16"/>
  <c r="R26" i="16"/>
  <c r="R121" i="16"/>
  <c r="R44" i="16"/>
  <c r="R36" i="16"/>
  <c r="R94" i="16"/>
  <c r="R27" i="16"/>
  <c r="R37" i="16"/>
  <c r="R3" i="16"/>
  <c r="R19" i="16"/>
  <c r="R117" i="16"/>
  <c r="R112" i="16"/>
  <c r="R12" i="16"/>
  <c r="R84" i="16"/>
  <c r="R115" i="16"/>
  <c r="Q129" i="16"/>
  <c r="Q62" i="16"/>
  <c r="Q133" i="16"/>
  <c r="P133" i="16"/>
  <c r="F26" i="4"/>
  <c r="N36" i="17"/>
  <c r="N26" i="17"/>
  <c r="N48" i="17"/>
  <c r="N27" i="17"/>
  <c r="N35" i="17"/>
  <c r="N16" i="17"/>
  <c r="N10" i="17"/>
  <c r="N32" i="17"/>
  <c r="N22" i="17"/>
  <c r="N9" i="17"/>
  <c r="N19" i="17"/>
  <c r="N23" i="17"/>
  <c r="N25" i="17"/>
  <c r="N47" i="17"/>
  <c r="N37" i="17"/>
  <c r="N39" i="17"/>
  <c r="N49" i="17"/>
  <c r="N34" i="17"/>
  <c r="O1" i="17"/>
  <c r="N14" i="17"/>
  <c r="N13" i="17"/>
  <c r="N43" i="17"/>
  <c r="N29" i="17"/>
  <c r="N45" i="17"/>
  <c r="N28" i="17"/>
  <c r="N24" i="17"/>
  <c r="N40" i="17"/>
  <c r="N41" i="17"/>
  <c r="N50" i="17"/>
  <c r="N12" i="17"/>
  <c r="N6" i="17"/>
  <c r="N7" i="17"/>
  <c r="N31" i="17"/>
  <c r="N5" i="17"/>
  <c r="N21" i="17"/>
  <c r="N3" i="17"/>
  <c r="N8" i="17"/>
  <c r="N4" i="17"/>
  <c r="N17" i="17"/>
  <c r="N15" i="17"/>
  <c r="N11" i="17"/>
  <c r="N42" i="17"/>
  <c r="N18" i="17"/>
  <c r="N33" i="17"/>
  <c r="N20" i="17"/>
  <c r="N38" i="17"/>
  <c r="N44" i="17"/>
  <c r="N30" i="17"/>
  <c r="N2" i="17"/>
  <c r="N46" i="17"/>
  <c r="G26" i="4"/>
  <c r="F27" i="4"/>
  <c r="R129" i="16"/>
  <c r="R62" i="16"/>
  <c r="R133" i="16"/>
  <c r="F30" i="4"/>
  <c r="M52" i="17"/>
  <c r="S123" i="16"/>
  <c r="S53" i="16"/>
  <c r="S11" i="16"/>
  <c r="S8" i="16"/>
  <c r="S16" i="16"/>
  <c r="S84" i="16"/>
  <c r="S35" i="16"/>
  <c r="S18" i="16"/>
  <c r="S74" i="16"/>
  <c r="S48" i="16"/>
  <c r="S99" i="16"/>
  <c r="S72" i="16"/>
  <c r="S100" i="16"/>
  <c r="S119" i="16"/>
  <c r="S113" i="16"/>
  <c r="S121" i="16"/>
  <c r="S49" i="16"/>
  <c r="S7" i="16"/>
  <c r="S6" i="16"/>
  <c r="S30" i="16"/>
  <c r="S82" i="16"/>
  <c r="S31" i="16"/>
  <c r="S46" i="16"/>
  <c r="S60" i="16"/>
  <c r="S27" i="16"/>
  <c r="S81" i="16"/>
  <c r="S97" i="16"/>
  <c r="S107" i="16"/>
  <c r="S103" i="16"/>
  <c r="S127" i="16"/>
  <c r="S14" i="16"/>
  <c r="S45" i="16"/>
  <c r="S3" i="16"/>
  <c r="S4" i="16"/>
  <c r="S92" i="16"/>
  <c r="S43" i="16"/>
  <c r="S10" i="16"/>
  <c r="S116" i="16"/>
  <c r="S40" i="16"/>
  <c r="S19" i="16"/>
  <c r="S89" i="16"/>
  <c r="S105" i="16"/>
  <c r="S104" i="16"/>
  <c r="S17" i="16"/>
  <c r="S54" i="16"/>
  <c r="S85" i="16"/>
  <c r="S15" i="16"/>
  <c r="S124" i="16"/>
  <c r="S75" i="16"/>
  <c r="S90" i="16"/>
  <c r="S41" i="16"/>
  <c r="S24" i="16"/>
  <c r="S114" i="16"/>
  <c r="S38" i="16"/>
  <c r="T1" i="16"/>
  <c r="S117" i="16"/>
  <c r="S28" i="16"/>
  <c r="S91" i="16"/>
  <c r="S112" i="16"/>
  <c r="S125" i="16"/>
  <c r="S57" i="16"/>
  <c r="S13" i="16"/>
  <c r="S122" i="16"/>
  <c r="S2" i="16"/>
  <c r="S88" i="16"/>
  <c r="S39" i="16"/>
  <c r="S22" i="16"/>
  <c r="S110" i="16"/>
  <c r="S36" i="16"/>
  <c r="S106" i="16"/>
  <c r="S115" i="16"/>
  <c r="S21" i="16"/>
  <c r="S118" i="16"/>
  <c r="S111" i="16"/>
  <c r="S55" i="16"/>
  <c r="S77" i="16"/>
  <c r="S33" i="16"/>
  <c r="S34" i="16"/>
  <c r="S109" i="16"/>
  <c r="S51" i="16"/>
  <c r="S73" i="16"/>
  <c r="S29" i="16"/>
  <c r="S69" i="16"/>
  <c r="S108" i="16"/>
  <c r="S47" i="16"/>
  <c r="S87" i="16"/>
  <c r="S20" i="16"/>
  <c r="S23" i="16"/>
  <c r="S94" i="16"/>
  <c r="S42" i="16"/>
  <c r="S12" i="16"/>
  <c r="S101" i="16"/>
  <c r="S32" i="16"/>
  <c r="S102" i="16"/>
  <c r="S25" i="16"/>
  <c r="S56" i="16"/>
  <c r="S9" i="16"/>
  <c r="S86" i="16"/>
  <c r="S120" i="16"/>
  <c r="S96" i="16"/>
  <c r="S76" i="16"/>
  <c r="S52" i="16"/>
  <c r="S5" i="16"/>
  <c r="S83" i="16"/>
  <c r="S78" i="16"/>
  <c r="S93" i="16"/>
  <c r="S126" i="16"/>
  <c r="S50" i="16"/>
  <c r="S58" i="16"/>
  <c r="S44" i="16"/>
  <c r="S70" i="16"/>
  <c r="S80" i="16"/>
  <c r="S98" i="16"/>
  <c r="S37" i="16"/>
  <c r="S26" i="16"/>
  <c r="S59" i="16"/>
  <c r="S95" i="16"/>
  <c r="S71" i="16"/>
  <c r="S79" i="16"/>
  <c r="I21" i="4"/>
  <c r="S62" i="16"/>
  <c r="T125" i="16"/>
  <c r="T51" i="16"/>
  <c r="T2" i="16"/>
  <c r="T83" i="16"/>
  <c r="T98" i="16"/>
  <c r="T22" i="16"/>
  <c r="T108" i="16"/>
  <c r="T25" i="16"/>
  <c r="T21" i="16"/>
  <c r="T96" i="16"/>
  <c r="T112" i="16"/>
  <c r="T105" i="16"/>
  <c r="T111" i="16"/>
  <c r="T35" i="16"/>
  <c r="T11" i="16"/>
  <c r="T123" i="16"/>
  <c r="T8" i="16"/>
  <c r="T16" i="16"/>
  <c r="T80" i="16"/>
  <c r="T59" i="16"/>
  <c r="T18" i="16"/>
  <c r="T39" i="16"/>
  <c r="T40" i="16"/>
  <c r="T110" i="16"/>
  <c r="T27" i="16"/>
  <c r="T9" i="16"/>
  <c r="T17" i="16"/>
  <c r="T44" i="16"/>
  <c r="T114" i="16"/>
  <c r="T113" i="16"/>
  <c r="T121" i="16"/>
  <c r="T6" i="16"/>
  <c r="T30" i="16"/>
  <c r="T76" i="16"/>
  <c r="T55" i="16"/>
  <c r="T56" i="16"/>
  <c r="T71" i="16"/>
  <c r="T77" i="16"/>
  <c r="T101" i="16"/>
  <c r="T74" i="16"/>
  <c r="T53" i="16"/>
  <c r="T115" i="16"/>
  <c r="T31" i="16"/>
  <c r="T34" i="16"/>
  <c r="T102" i="16"/>
  <c r="T93" i="16"/>
  <c r="T116" i="16"/>
  <c r="T3" i="16"/>
  <c r="T95" i="16"/>
  <c r="T124" i="16"/>
  <c r="T127" i="16"/>
  <c r="T14" i="16"/>
  <c r="T4" i="16"/>
  <c r="T86" i="16"/>
  <c r="T72" i="16"/>
  <c r="T10" i="16"/>
  <c r="T19" i="16"/>
  <c r="T94" i="16"/>
  <c r="T48" i="16"/>
  <c r="T7" i="16"/>
  <c r="T89" i="16"/>
  <c r="T97" i="16"/>
  <c r="T92" i="16"/>
  <c r="T103" i="16"/>
  <c r="T107" i="16"/>
  <c r="T85" i="16"/>
  <c r="T78" i="16"/>
  <c r="T45" i="16"/>
  <c r="T69" i="16"/>
  <c r="T117" i="16"/>
  <c r="U1" i="16"/>
  <c r="T91" i="16"/>
  <c r="T58" i="16"/>
  <c r="T70" i="16"/>
  <c r="T12" i="16"/>
  <c r="T47" i="16"/>
  <c r="T43" i="16"/>
  <c r="T119" i="16"/>
  <c r="T104" i="16"/>
  <c r="T79" i="16"/>
  <c r="T60" i="16"/>
  <c r="T100" i="16"/>
  <c r="T13" i="16"/>
  <c r="T126" i="16"/>
  <c r="T99" i="16"/>
  <c r="T75" i="16"/>
  <c r="T57" i="16"/>
  <c r="T5" i="16"/>
  <c r="T41" i="16"/>
  <c r="T28" i="16"/>
  <c r="T118" i="16"/>
  <c r="T42" i="16"/>
  <c r="T73" i="16"/>
  <c r="T24" i="16"/>
  <c r="T120" i="16"/>
  <c r="T33" i="16"/>
  <c r="T109" i="16"/>
  <c r="T15" i="16"/>
  <c r="T54" i="16"/>
  <c r="T87" i="16"/>
  <c r="T20" i="16"/>
  <c r="T26" i="16"/>
  <c r="T122" i="16"/>
  <c r="T23" i="16"/>
  <c r="T90" i="16"/>
  <c r="T52" i="16"/>
  <c r="T84" i="16"/>
  <c r="T32" i="16"/>
  <c r="T38" i="16"/>
  <c r="T88" i="16"/>
  <c r="T106" i="16"/>
  <c r="T29" i="16"/>
  <c r="T81" i="16"/>
  <c r="T37" i="16"/>
  <c r="T49" i="16"/>
  <c r="T50" i="16"/>
  <c r="T82" i="16"/>
  <c r="T46" i="16"/>
  <c r="T36" i="16"/>
  <c r="G30" i="4"/>
  <c r="G27" i="4"/>
  <c r="O40" i="17"/>
  <c r="O39" i="17"/>
  <c r="O31" i="17"/>
  <c r="O34" i="17"/>
  <c r="O5" i="17"/>
  <c r="O30" i="17"/>
  <c r="O8" i="17"/>
  <c r="O14" i="17"/>
  <c r="O10" i="17"/>
  <c r="O23" i="17"/>
  <c r="O3" i="17"/>
  <c r="O26" i="17"/>
  <c r="O4" i="17"/>
  <c r="O6" i="17"/>
  <c r="O28" i="17"/>
  <c r="O46" i="17"/>
  <c r="O45" i="17"/>
  <c r="O29" i="17"/>
  <c r="O18" i="17"/>
  <c r="O49" i="17"/>
  <c r="O35" i="17"/>
  <c r="O44" i="17"/>
  <c r="O13" i="17"/>
  <c r="O21" i="17"/>
  <c r="O25" i="17"/>
  <c r="O43" i="17"/>
  <c r="O20" i="17"/>
  <c r="O42" i="17"/>
  <c r="O11" i="17"/>
  <c r="O17" i="17"/>
  <c r="O16" i="17"/>
  <c r="O24" i="17"/>
  <c r="O2" i="17"/>
  <c r="O37" i="17"/>
  <c r="O47" i="17"/>
  <c r="O38" i="17"/>
  <c r="O22" i="17"/>
  <c r="O19" i="17"/>
  <c r="O36" i="17"/>
  <c r="P1" i="17"/>
  <c r="O48" i="17"/>
  <c r="O12" i="17"/>
  <c r="O9" i="17"/>
  <c r="O33" i="17"/>
  <c r="O7" i="17"/>
  <c r="O32" i="17"/>
  <c r="O50" i="17"/>
  <c r="O15" i="17"/>
  <c r="O41" i="17"/>
  <c r="O27" i="17"/>
  <c r="S129" i="16"/>
  <c r="N52" i="17"/>
  <c r="H24" i="4"/>
  <c r="T129" i="16"/>
  <c r="P50" i="17"/>
  <c r="P41" i="17"/>
  <c r="P31" i="17"/>
  <c r="P34" i="17"/>
  <c r="P17" i="17"/>
  <c r="P42" i="17"/>
  <c r="P48" i="17"/>
  <c r="P21" i="17"/>
  <c r="P27" i="17"/>
  <c r="Q1" i="17"/>
  <c r="P8" i="17"/>
  <c r="P14" i="17"/>
  <c r="P11" i="17"/>
  <c r="P25" i="17"/>
  <c r="P36" i="17"/>
  <c r="P46" i="17"/>
  <c r="P26" i="17"/>
  <c r="P18" i="17"/>
  <c r="P4" i="17"/>
  <c r="P39" i="17"/>
  <c r="P33" i="17"/>
  <c r="P12" i="17"/>
  <c r="P49" i="17"/>
  <c r="P38" i="17"/>
  <c r="P29" i="17"/>
  <c r="P40" i="17"/>
  <c r="P37" i="17"/>
  <c r="P24" i="17"/>
  <c r="P15" i="17"/>
  <c r="P16" i="17"/>
  <c r="P22" i="17"/>
  <c r="P45" i="17"/>
  <c r="P10" i="17"/>
  <c r="P2" i="17"/>
  <c r="P30" i="17"/>
  <c r="P43" i="17"/>
  <c r="P5" i="17"/>
  <c r="P47" i="17"/>
  <c r="P20" i="17"/>
  <c r="P19" i="17"/>
  <c r="P23" i="17"/>
  <c r="P3" i="17"/>
  <c r="P6" i="17"/>
  <c r="P9" i="17"/>
  <c r="P32" i="17"/>
  <c r="P35" i="17"/>
  <c r="P28" i="17"/>
  <c r="P44" i="17"/>
  <c r="P13" i="17"/>
  <c r="P7" i="17"/>
  <c r="T62" i="16"/>
  <c r="T133" i="16"/>
  <c r="F32" i="4"/>
  <c r="G32" i="4"/>
  <c r="I24" i="4"/>
  <c r="S133" i="16"/>
  <c r="F31" i="4"/>
  <c r="U8" i="16"/>
  <c r="U16" i="16"/>
  <c r="U74" i="16"/>
  <c r="U25" i="16"/>
  <c r="U75" i="16"/>
  <c r="U80" i="16"/>
  <c r="U29" i="16"/>
  <c r="U58" i="16"/>
  <c r="U30" i="16"/>
  <c r="U31" i="16"/>
  <c r="U56" i="16"/>
  <c r="U17" i="16"/>
  <c r="U57" i="16"/>
  <c r="U38" i="16"/>
  <c r="U108" i="16"/>
  <c r="U118" i="16"/>
  <c r="U85" i="16"/>
  <c r="U93" i="16"/>
  <c r="U88" i="16"/>
  <c r="U50" i="16"/>
  <c r="U119" i="16"/>
  <c r="U79" i="16"/>
  <c r="U101" i="16"/>
  <c r="U28" i="16"/>
  <c r="U22" i="16"/>
  <c r="U44" i="16"/>
  <c r="U90" i="16"/>
  <c r="U125" i="16"/>
  <c r="U12" i="16"/>
  <c r="U51" i="16"/>
  <c r="U13" i="16"/>
  <c r="U123" i="16"/>
  <c r="U47" i="16"/>
  <c r="U110" i="16"/>
  <c r="U60" i="16"/>
  <c r="U6" i="16"/>
  <c r="U82" i="16"/>
  <c r="U27" i="16"/>
  <c r="U109" i="16"/>
  <c r="U106" i="16"/>
  <c r="U116" i="16"/>
  <c r="U91" i="16"/>
  <c r="U39" i="16"/>
  <c r="U84" i="16"/>
  <c r="U102" i="16"/>
  <c r="U48" i="16"/>
  <c r="U127" i="16"/>
  <c r="U100" i="16"/>
  <c r="U36" i="16"/>
  <c r="U77" i="16"/>
  <c r="U78" i="16"/>
  <c r="U23" i="16"/>
  <c r="U52" i="16"/>
  <c r="U11" i="16"/>
  <c r="U49" i="16"/>
  <c r="U34" i="16"/>
  <c r="U72" i="16"/>
  <c r="U112" i="16"/>
  <c r="U5" i="16"/>
  <c r="U117" i="16"/>
  <c r="U89" i="16"/>
  <c r="U120" i="16"/>
  <c r="U115" i="16"/>
  <c r="U4" i="16"/>
  <c r="U76" i="16"/>
  <c r="U21" i="16"/>
  <c r="U18" i="16"/>
  <c r="U9" i="16"/>
  <c r="U83" i="16"/>
  <c r="U121" i="16"/>
  <c r="U99" i="16"/>
  <c r="U24" i="16"/>
  <c r="U94" i="16"/>
  <c r="U43" i="16"/>
  <c r="U15" i="16"/>
  <c r="U81" i="16"/>
  <c r="U20" i="16"/>
  <c r="U2" i="16"/>
  <c r="U37" i="16"/>
  <c r="U19" i="16"/>
  <c r="U105" i="16"/>
  <c r="U70" i="16"/>
  <c r="U26" i="16"/>
  <c r="U103" i="16"/>
  <c r="U3" i="16"/>
  <c r="U54" i="16"/>
  <c r="U53" i="16"/>
  <c r="V1" i="16"/>
  <c r="U7" i="16"/>
  <c r="U14" i="16"/>
  <c r="U86" i="16"/>
  <c r="U73" i="16"/>
  <c r="U35" i="16"/>
  <c r="U10" i="16"/>
  <c r="U71" i="16"/>
  <c r="U126" i="16"/>
  <c r="U113" i="16"/>
  <c r="U69" i="16"/>
  <c r="U59" i="16"/>
  <c r="U107" i="16"/>
  <c r="U114" i="16"/>
  <c r="U98" i="16"/>
  <c r="U55" i="16"/>
  <c r="U96" i="16"/>
  <c r="U104" i="16"/>
  <c r="U33" i="16"/>
  <c r="U40" i="16"/>
  <c r="U97" i="16"/>
  <c r="U122" i="16"/>
  <c r="U46" i="16"/>
  <c r="U111" i="16"/>
  <c r="U124" i="16"/>
  <c r="U42" i="16"/>
  <c r="U95" i="16"/>
  <c r="U41" i="16"/>
  <c r="U45" i="16"/>
  <c r="U92" i="16"/>
  <c r="U87" i="16"/>
  <c r="U32" i="16"/>
  <c r="U62" i="16"/>
  <c r="G31" i="4"/>
  <c r="U129" i="16"/>
  <c r="V42" i="16"/>
  <c r="V50" i="16"/>
  <c r="V35" i="16"/>
  <c r="V21" i="16"/>
  <c r="V95" i="16"/>
  <c r="V76" i="16"/>
  <c r="V115" i="16"/>
  <c r="V20" i="16"/>
  <c r="V70" i="16"/>
  <c r="V110" i="16"/>
  <c r="V3" i="16"/>
  <c r="V18" i="16"/>
  <c r="V106" i="16"/>
  <c r="V11" i="16"/>
  <c r="V118" i="16"/>
  <c r="V56" i="16"/>
  <c r="V71" i="16"/>
  <c r="V31" i="16"/>
  <c r="V17" i="16"/>
  <c r="V4" i="16"/>
  <c r="V7" i="16"/>
  <c r="V82" i="16"/>
  <c r="V73" i="16"/>
  <c r="V124" i="16"/>
  <c r="V40" i="16"/>
  <c r="V51" i="16"/>
  <c r="V12" i="16"/>
  <c r="V105" i="16"/>
  <c r="V84" i="16"/>
  <c r="V80" i="16"/>
  <c r="V54" i="16"/>
  <c r="V85" i="16"/>
  <c r="V28" i="16"/>
  <c r="V13" i="16"/>
  <c r="V34" i="16"/>
  <c r="V96" i="16"/>
  <c r="V58" i="16"/>
  <c r="V119" i="16"/>
  <c r="V90" i="16"/>
  <c r="V2" i="16"/>
  <c r="V78" i="16"/>
  <c r="V125" i="16"/>
  <c r="V41" i="16"/>
  <c r="V27" i="16"/>
  <c r="W1" i="16"/>
  <c r="V16" i="16"/>
  <c r="V122" i="16"/>
  <c r="V24" i="16"/>
  <c r="V101" i="16"/>
  <c r="V116" i="16"/>
  <c r="V48" i="16"/>
  <c r="V10" i="16"/>
  <c r="V120" i="16"/>
  <c r="V114" i="16"/>
  <c r="V53" i="16"/>
  <c r="V5" i="16"/>
  <c r="V52" i="16"/>
  <c r="V39" i="16"/>
  <c r="V25" i="16"/>
  <c r="V26" i="16"/>
  <c r="V103" i="16"/>
  <c r="V55" i="16"/>
  <c r="V111" i="16"/>
  <c r="V104" i="16"/>
  <c r="V49" i="16"/>
  <c r="V117" i="16"/>
  <c r="V79" i="16"/>
  <c r="V86" i="16"/>
  <c r="V6" i="16"/>
  <c r="V81" i="16"/>
  <c r="V99" i="16"/>
  <c r="V127" i="16"/>
  <c r="V19" i="16"/>
  <c r="V88" i="16"/>
  <c r="V57" i="16"/>
  <c r="V87" i="16"/>
  <c r="V59" i="16"/>
  <c r="V123" i="16"/>
  <c r="V15" i="16"/>
  <c r="V47" i="16"/>
  <c r="V83" i="16"/>
  <c r="V100" i="16"/>
  <c r="V97" i="16"/>
  <c r="V121" i="16"/>
  <c r="V8" i="16"/>
  <c r="V108" i="16"/>
  <c r="V43" i="16"/>
  <c r="V60" i="16"/>
  <c r="V46" i="16"/>
  <c r="V14" i="16"/>
  <c r="V38" i="16"/>
  <c r="V77" i="16"/>
  <c r="V93" i="16"/>
  <c r="V45" i="16"/>
  <c r="V30" i="16"/>
  <c r="V37" i="16"/>
  <c r="V91" i="16"/>
  <c r="V107" i="16"/>
  <c r="V72" i="16"/>
  <c r="V22" i="16"/>
  <c r="V75" i="16"/>
  <c r="V33" i="16"/>
  <c r="V69" i="16"/>
  <c r="V32" i="16"/>
  <c r="V92" i="16"/>
  <c r="V74" i="16"/>
  <c r="V36" i="16"/>
  <c r="V29" i="16"/>
  <c r="V102" i="16"/>
  <c r="V9" i="16"/>
  <c r="V112" i="16"/>
  <c r="V94" i="16"/>
  <c r="V44" i="16"/>
  <c r="V113" i="16"/>
  <c r="V23" i="16"/>
  <c r="V98" i="16"/>
  <c r="V126" i="16"/>
  <c r="V109" i="16"/>
  <c r="V89" i="16"/>
  <c r="P52" i="17"/>
  <c r="H26" i="4"/>
  <c r="Q15" i="17"/>
  <c r="Q40" i="17"/>
  <c r="Q11" i="17"/>
  <c r="Q19" i="17"/>
  <c r="Q25" i="17"/>
  <c r="Q33" i="17"/>
  <c r="Q24" i="17"/>
  <c r="Q34" i="17"/>
  <c r="Q3" i="17"/>
  <c r="Q8" i="17"/>
  <c r="Q49" i="17"/>
  <c r="Q16" i="17"/>
  <c r="Q42" i="17"/>
  <c r="Q21" i="17"/>
  <c r="Q7" i="17"/>
  <c r="Q29" i="17"/>
  <c r="Q43" i="17"/>
  <c r="Q41" i="17"/>
  <c r="Q2" i="17"/>
  <c r="Q44" i="17"/>
  <c r="Q13" i="17"/>
  <c r="Q17" i="17"/>
  <c r="Q47" i="17"/>
  <c r="Q4" i="17"/>
  <c r="Q26" i="17"/>
  <c r="Q10" i="17"/>
  <c r="Q46" i="17"/>
  <c r="Q39" i="17"/>
  <c r="Q12" i="17"/>
  <c r="R1" i="17"/>
  <c r="Q28" i="17"/>
  <c r="Q20" i="17"/>
  <c r="Q35" i="17"/>
  <c r="Q14" i="17"/>
  <c r="Q37" i="17"/>
  <c r="Q30" i="17"/>
  <c r="Q31" i="17"/>
  <c r="Q9" i="17"/>
  <c r="Q6" i="17"/>
  <c r="Q45" i="17"/>
  <c r="Q18" i="17"/>
  <c r="Q48" i="17"/>
  <c r="Q38" i="17"/>
  <c r="Q23" i="17"/>
  <c r="Q22" i="17"/>
  <c r="Q50" i="17"/>
  <c r="Q27" i="17"/>
  <c r="Q5" i="17"/>
  <c r="Q32" i="17"/>
  <c r="Q36" i="17"/>
  <c r="I26" i="4"/>
  <c r="V62" i="16"/>
  <c r="V129" i="16"/>
  <c r="W113" i="16"/>
  <c r="W121" i="16"/>
  <c r="W122" i="16"/>
  <c r="W108" i="16"/>
  <c r="W93" i="16"/>
  <c r="W60" i="16"/>
  <c r="W78" i="16"/>
  <c r="W75" i="16"/>
  <c r="W94" i="16"/>
  <c r="W39" i="16"/>
  <c r="W28" i="16"/>
  <c r="W32" i="16"/>
  <c r="W58" i="16"/>
  <c r="W103" i="16"/>
  <c r="W111" i="16"/>
  <c r="W127" i="16"/>
  <c r="W14" i="16"/>
  <c r="W118" i="16"/>
  <c r="W104" i="16"/>
  <c r="W2" i="16"/>
  <c r="W92" i="16"/>
  <c r="W37" i="16"/>
  <c r="W105" i="16"/>
  <c r="W53" i="16"/>
  <c r="W8" i="16"/>
  <c r="W47" i="16"/>
  <c r="W3" i="16"/>
  <c r="W119" i="16"/>
  <c r="W21" i="16"/>
  <c r="W95" i="16"/>
  <c r="W52" i="16"/>
  <c r="W33" i="16"/>
  <c r="W114" i="16"/>
  <c r="W81" i="16"/>
  <c r="W30" i="16"/>
  <c r="W84" i="16"/>
  <c r="W79" i="16"/>
  <c r="W7" i="16"/>
  <c r="W45" i="16"/>
  <c r="W16" i="16"/>
  <c r="W24" i="16"/>
  <c r="W83" i="16"/>
  <c r="W76" i="16"/>
  <c r="W90" i="16"/>
  <c r="W70" i="16"/>
  <c r="W123" i="16"/>
  <c r="W31" i="16"/>
  <c r="W112" i="16"/>
  <c r="W40" i="16"/>
  <c r="W117" i="16"/>
  <c r="W17" i="16"/>
  <c r="W22" i="16"/>
  <c r="W98" i="16"/>
  <c r="W80" i="16"/>
  <c r="W69" i="16"/>
  <c r="W77" i="16"/>
  <c r="W43" i="16"/>
  <c r="W26" i="16"/>
  <c r="W34" i="16"/>
  <c r="W56" i="16"/>
  <c r="W120" i="16"/>
  <c r="W36" i="16"/>
  <c r="W11" i="16"/>
  <c r="W27" i="16"/>
  <c r="W88" i="16"/>
  <c r="W20" i="16"/>
  <c r="W15" i="16"/>
  <c r="W54" i="16"/>
  <c r="W116" i="16"/>
  <c r="W89" i="16"/>
  <c r="W10" i="16"/>
  <c r="W86" i="16"/>
  <c r="W13" i="16"/>
  <c r="W29" i="16"/>
  <c r="W82" i="16"/>
  <c r="W125" i="16"/>
  <c r="W115" i="16"/>
  <c r="W48" i="16"/>
  <c r="W97" i="16"/>
  <c r="W19" i="16"/>
  <c r="W74" i="16"/>
  <c r="W49" i="16"/>
  <c r="W99" i="16"/>
  <c r="W50" i="16"/>
  <c r="W110" i="16"/>
  <c r="W5" i="16"/>
  <c r="W109" i="16"/>
  <c r="W12" i="16"/>
  <c r="W107" i="16"/>
  <c r="W4" i="16"/>
  <c r="W71" i="16"/>
  <c r="W106" i="16"/>
  <c r="W59" i="16"/>
  <c r="W18" i="16"/>
  <c r="W72" i="16"/>
  <c r="W101" i="16"/>
  <c r="W124" i="16"/>
  <c r="W85" i="16"/>
  <c r="W102" i="16"/>
  <c r="W25" i="16"/>
  <c r="W87" i="16"/>
  <c r="W38" i="16"/>
  <c r="W57" i="16"/>
  <c r="W41" i="16"/>
  <c r="W35" i="16"/>
  <c r="W100" i="16"/>
  <c r="W51" i="16"/>
  <c r="W46" i="16"/>
  <c r="W91" i="16"/>
  <c r="W23" i="16"/>
  <c r="W73" i="16"/>
  <c r="W6" i="16"/>
  <c r="W44" i="16"/>
  <c r="W96" i="16"/>
  <c r="W126" i="16"/>
  <c r="W9" i="16"/>
  <c r="W55" i="16"/>
  <c r="W42" i="16"/>
  <c r="X1" i="16"/>
  <c r="Q52" i="17"/>
  <c r="R47" i="17"/>
  <c r="R8" i="17"/>
  <c r="R5" i="17"/>
  <c r="R29" i="17"/>
  <c r="R48" i="17"/>
  <c r="R41" i="17"/>
  <c r="R14" i="17"/>
  <c r="R43" i="17"/>
  <c r="R22" i="17"/>
  <c r="R31" i="17"/>
  <c r="R26" i="17"/>
  <c r="R33" i="17"/>
  <c r="R18" i="17"/>
  <c r="R42" i="17"/>
  <c r="R35" i="17"/>
  <c r="R50" i="17"/>
  <c r="R10" i="17"/>
  <c r="R21" i="17"/>
  <c r="R17" i="17"/>
  <c r="R6" i="17"/>
  <c r="R32" i="17"/>
  <c r="R19" i="17"/>
  <c r="R38" i="17"/>
  <c r="R15" i="17"/>
  <c r="R3" i="17"/>
  <c r="R20" i="17"/>
  <c r="R25" i="17"/>
  <c r="R16" i="17"/>
  <c r="R23" i="17"/>
  <c r="R7" i="17"/>
  <c r="R12" i="17"/>
  <c r="R13" i="17"/>
  <c r="R40" i="17"/>
  <c r="R34" i="17"/>
  <c r="S1" i="17"/>
  <c r="R46" i="17"/>
  <c r="R39" i="17"/>
  <c r="R37" i="17"/>
  <c r="R30" i="17"/>
  <c r="R4" i="17"/>
  <c r="R44" i="17"/>
  <c r="R27" i="17"/>
  <c r="R24" i="17"/>
  <c r="R2" i="17"/>
  <c r="R49" i="17"/>
  <c r="R36" i="17"/>
  <c r="R9" i="17"/>
  <c r="R28" i="17"/>
  <c r="R45" i="17"/>
  <c r="R11" i="17"/>
  <c r="U133" i="16"/>
  <c r="F33" i="4"/>
  <c r="W62" i="16"/>
  <c r="X54" i="16"/>
  <c r="X85" i="16"/>
  <c r="X17" i="16"/>
  <c r="X3" i="16"/>
  <c r="X73" i="16"/>
  <c r="X114" i="16"/>
  <c r="X81" i="16"/>
  <c r="X30" i="16"/>
  <c r="X108" i="16"/>
  <c r="X109" i="16"/>
  <c r="X35" i="16"/>
  <c r="X118" i="16"/>
  <c r="X51" i="16"/>
  <c r="X57" i="16"/>
  <c r="X83" i="16"/>
  <c r="X52" i="16"/>
  <c r="X28" i="16"/>
  <c r="X13" i="16"/>
  <c r="X58" i="16"/>
  <c r="X119" i="16"/>
  <c r="X80" i="16"/>
  <c r="X6" i="16"/>
  <c r="Y1" i="16"/>
  <c r="X74" i="16"/>
  <c r="X87" i="16"/>
  <c r="X26" i="16"/>
  <c r="X44" i="16"/>
  <c r="X126" i="16"/>
  <c r="X98" i="16"/>
  <c r="X116" i="16"/>
  <c r="X113" i="16"/>
  <c r="X121" i="16"/>
  <c r="X23" i="16"/>
  <c r="X9" i="16"/>
  <c r="X77" i="16"/>
  <c r="X120" i="16"/>
  <c r="X72" i="16"/>
  <c r="X2" i="16"/>
  <c r="X115" i="16"/>
  <c r="X60" i="16"/>
  <c r="X49" i="16"/>
  <c r="X34" i="16"/>
  <c r="X8" i="16"/>
  <c r="X92" i="16"/>
  <c r="X16" i="16"/>
  <c r="X56" i="16"/>
  <c r="X71" i="16"/>
  <c r="X21" i="16"/>
  <c r="X7" i="16"/>
  <c r="X20" i="16"/>
  <c r="X53" i="16"/>
  <c r="X99" i="16"/>
  <c r="X89" i="16"/>
  <c r="X47" i="16"/>
  <c r="X10" i="16"/>
  <c r="X110" i="16"/>
  <c r="X103" i="16"/>
  <c r="X91" i="16"/>
  <c r="X43" i="16"/>
  <c r="X102" i="16"/>
  <c r="X59" i="16"/>
  <c r="X124" i="16"/>
  <c r="X45" i="16"/>
  <c r="X117" i="16"/>
  <c r="X18" i="16"/>
  <c r="X84" i="16"/>
  <c r="X112" i="16"/>
  <c r="X27" i="16"/>
  <c r="X24" i="16"/>
  <c r="X106" i="16"/>
  <c r="X55" i="16"/>
  <c r="X29" i="16"/>
  <c r="X104" i="16"/>
  <c r="X46" i="16"/>
  <c r="X42" i="16"/>
  <c r="X25" i="16"/>
  <c r="X111" i="16"/>
  <c r="X39" i="16"/>
  <c r="X88" i="16"/>
  <c r="X90" i="16"/>
  <c r="X70" i="16"/>
  <c r="X37" i="16"/>
  <c r="X127" i="16"/>
  <c r="X19" i="16"/>
  <c r="X107" i="16"/>
  <c r="X31" i="16"/>
  <c r="X82" i="16"/>
  <c r="X76" i="16"/>
  <c r="X69" i="16"/>
  <c r="X22" i="16"/>
  <c r="X125" i="16"/>
  <c r="X15" i="16"/>
  <c r="X32" i="16"/>
  <c r="X40" i="16"/>
  <c r="X41" i="16"/>
  <c r="X96" i="16"/>
  <c r="X78" i="16"/>
  <c r="X38" i="16"/>
  <c r="X123" i="16"/>
  <c r="X12" i="16"/>
  <c r="X101" i="16"/>
  <c r="X93" i="16"/>
  <c r="X100" i="16"/>
  <c r="X95" i="16"/>
  <c r="X97" i="16"/>
  <c r="X50" i="16"/>
  <c r="X11" i="16"/>
  <c r="X122" i="16"/>
  <c r="X36" i="16"/>
  <c r="X33" i="16"/>
  <c r="X4" i="16"/>
  <c r="X105" i="16"/>
  <c r="X48" i="16"/>
  <c r="X79" i="16"/>
  <c r="X94" i="16"/>
  <c r="X75" i="16"/>
  <c r="X14" i="16"/>
  <c r="X5" i="16"/>
  <c r="X86" i="16"/>
  <c r="W129" i="16"/>
  <c r="V133" i="16"/>
  <c r="F34" i="4"/>
  <c r="G34" i="4"/>
  <c r="R52" i="17"/>
  <c r="H30" i="4"/>
  <c r="G33" i="4"/>
  <c r="S24" i="17"/>
  <c r="S11" i="17"/>
  <c r="S4" i="17"/>
  <c r="S49" i="17"/>
  <c r="S30" i="17"/>
  <c r="S13" i="17"/>
  <c r="T1" i="17"/>
  <c r="S46" i="17"/>
  <c r="S33" i="17"/>
  <c r="S47" i="17"/>
  <c r="S42" i="17"/>
  <c r="S36" i="17"/>
  <c r="S22" i="17"/>
  <c r="S28" i="17"/>
  <c r="S38" i="17"/>
  <c r="S21" i="17"/>
  <c r="S39" i="17"/>
  <c r="S16" i="17"/>
  <c r="S37" i="17"/>
  <c r="S23" i="17"/>
  <c r="S2" i="17"/>
  <c r="S12" i="17"/>
  <c r="S35" i="17"/>
  <c r="S9" i="17"/>
  <c r="S31" i="17"/>
  <c r="S50" i="17"/>
  <c r="S17" i="17"/>
  <c r="S26" i="17"/>
  <c r="S3" i="17"/>
  <c r="S32" i="17"/>
  <c r="S48" i="17"/>
  <c r="S34" i="17"/>
  <c r="S29" i="17"/>
  <c r="S8" i="17"/>
  <c r="S18" i="17"/>
  <c r="S6" i="17"/>
  <c r="S27" i="17"/>
  <c r="S41" i="17"/>
  <c r="S10" i="17"/>
  <c r="S14" i="17"/>
  <c r="S5" i="17"/>
  <c r="S15" i="17"/>
  <c r="S20" i="17"/>
  <c r="S44" i="17"/>
  <c r="S7" i="17"/>
  <c r="S40" i="17"/>
  <c r="S43" i="17"/>
  <c r="S19" i="17"/>
  <c r="S45" i="17"/>
  <c r="S25" i="17"/>
  <c r="Y79" i="16"/>
  <c r="Y89" i="16"/>
  <c r="Y7" i="16"/>
  <c r="Y48" i="16"/>
  <c r="Y111" i="16"/>
  <c r="Y80" i="16"/>
  <c r="Y88" i="16"/>
  <c r="Y49" i="16"/>
  <c r="Y81" i="16"/>
  <c r="Y42" i="16"/>
  <c r="Y72" i="16"/>
  <c r="Y27" i="16"/>
  <c r="Y110" i="16"/>
  <c r="Y9" i="16"/>
  <c r="Y56" i="16"/>
  <c r="Y3" i="16"/>
  <c r="Y29" i="16"/>
  <c r="Y2" i="16"/>
  <c r="Y37" i="16"/>
  <c r="Y57" i="16"/>
  <c r="Y32" i="16"/>
  <c r="Y58" i="16"/>
  <c r="Y38" i="16"/>
  <c r="Y25" i="16"/>
  <c r="Y44" i="16"/>
  <c r="Y40" i="16"/>
  <c r="Y30" i="16"/>
  <c r="Y23" i="16"/>
  <c r="Y118" i="16"/>
  <c r="Y115" i="16"/>
  <c r="Y33" i="16"/>
  <c r="Y69" i="16"/>
  <c r="Y70" i="16"/>
  <c r="Y21" i="16"/>
  <c r="Y87" i="16"/>
  <c r="Y99" i="16"/>
  <c r="Y77" i="16"/>
  <c r="Y101" i="16"/>
  <c r="Y45" i="16"/>
  <c r="Y11" i="16"/>
  <c r="Y17" i="16"/>
  <c r="Y10" i="16"/>
  <c r="Y124" i="16"/>
  <c r="Y105" i="16"/>
  <c r="Y125" i="16"/>
  <c r="Y116" i="16"/>
  <c r="Y6" i="16"/>
  <c r="Y53" i="16"/>
  <c r="Y55" i="16"/>
  <c r="Y59" i="16"/>
  <c r="Y98" i="16"/>
  <c r="Y52" i="16"/>
  <c r="Y96" i="16"/>
  <c r="Y12" i="16"/>
  <c r="Y36" i="16"/>
  <c r="Y31" i="16"/>
  <c r="Y114" i="16"/>
  <c r="Z1" i="16"/>
  <c r="Y16" i="16"/>
  <c r="Y54" i="16"/>
  <c r="Y90" i="16"/>
  <c r="Y82" i="16"/>
  <c r="Y121" i="16"/>
  <c r="Y39" i="16"/>
  <c r="Y83" i="16"/>
  <c r="Y119" i="16"/>
  <c r="Y126" i="16"/>
  <c r="Y120" i="16"/>
  <c r="Y28" i="16"/>
  <c r="Y103" i="16"/>
  <c r="Y15" i="16"/>
  <c r="Y100" i="16"/>
  <c r="Y102" i="16"/>
  <c r="Y51" i="16"/>
  <c r="Y109" i="16"/>
  <c r="Y104" i="16"/>
  <c r="Y43" i="16"/>
  <c r="Y13" i="16"/>
  <c r="Y94" i="16"/>
  <c r="Y14" i="16"/>
  <c r="Y50" i="16"/>
  <c r="Y8" i="16"/>
  <c r="Y35" i="16"/>
  <c r="Y92" i="16"/>
  <c r="Y34" i="16"/>
  <c r="Y78" i="16"/>
  <c r="Y108" i="16"/>
  <c r="Y113" i="16"/>
  <c r="Y106" i="16"/>
  <c r="Y4" i="16"/>
  <c r="Y75" i="16"/>
  <c r="Y86" i="16"/>
  <c r="Y76" i="16"/>
  <c r="Y18" i="16"/>
  <c r="Y112" i="16"/>
  <c r="Y122" i="16"/>
  <c r="Y93" i="16"/>
  <c r="Y74" i="16"/>
  <c r="Y73" i="16"/>
  <c r="Y95" i="16"/>
  <c r="Y24" i="16"/>
  <c r="Y5" i="16"/>
  <c r="Y84" i="16"/>
  <c r="Y22" i="16"/>
  <c r="Y60" i="16"/>
  <c r="Y26" i="16"/>
  <c r="Y46" i="16"/>
  <c r="Y47" i="16"/>
  <c r="Y97" i="16"/>
  <c r="Y19" i="16"/>
  <c r="Y117" i="16"/>
  <c r="Y127" i="16"/>
  <c r="Y41" i="16"/>
  <c r="Y20" i="16"/>
  <c r="Y85" i="16"/>
  <c r="Y91" i="16"/>
  <c r="Y123" i="16"/>
  <c r="Y71" i="16"/>
  <c r="Y107" i="16"/>
  <c r="X62" i="16"/>
  <c r="T39" i="17"/>
  <c r="T10" i="17"/>
  <c r="T23" i="17"/>
  <c r="T17" i="17"/>
  <c r="T41" i="17"/>
  <c r="T43" i="17"/>
  <c r="T30" i="17"/>
  <c r="T32" i="17"/>
  <c r="T38" i="17"/>
  <c r="T45" i="17"/>
  <c r="T6" i="17"/>
  <c r="T42" i="17"/>
  <c r="T4" i="17"/>
  <c r="T8" i="17"/>
  <c r="T19" i="17"/>
  <c r="T13" i="17"/>
  <c r="T40" i="17"/>
  <c r="T7" i="17"/>
  <c r="T49" i="17"/>
  <c r="T22" i="17"/>
  <c r="T16" i="17"/>
  <c r="T9" i="17"/>
  <c r="T18" i="17"/>
  <c r="T27" i="17"/>
  <c r="T14" i="17"/>
  <c r="T36" i="17"/>
  <c r="U1" i="17"/>
  <c r="T5" i="17"/>
  <c r="T37" i="17"/>
  <c r="T47" i="17"/>
  <c r="T3" i="17"/>
  <c r="T44" i="17"/>
  <c r="T48" i="17"/>
  <c r="T33" i="17"/>
  <c r="T35" i="17"/>
  <c r="T29" i="17"/>
  <c r="T20" i="17"/>
  <c r="T46" i="17"/>
  <c r="T34" i="17"/>
  <c r="T24" i="17"/>
  <c r="T26" i="17"/>
  <c r="T2" i="17"/>
  <c r="T21" i="17"/>
  <c r="T31" i="17"/>
  <c r="T12" i="17"/>
  <c r="T28" i="17"/>
  <c r="T11" i="17"/>
  <c r="T15" i="17"/>
  <c r="T50" i="17"/>
  <c r="T25" i="17"/>
  <c r="I30" i="4"/>
  <c r="S52" i="17"/>
  <c r="H31" i="4"/>
  <c r="I31" i="4"/>
  <c r="X129" i="16"/>
  <c r="X133" i="16" s="1"/>
  <c r="F36" i="4" s="1"/>
  <c r="G36" i="4" s="1"/>
  <c r="W133" i="16"/>
  <c r="F35" i="4"/>
  <c r="Y129" i="16"/>
  <c r="U12" i="17"/>
  <c r="U49" i="17"/>
  <c r="U7" i="17"/>
  <c r="U22" i="17"/>
  <c r="U38" i="17"/>
  <c r="U9" i="17"/>
  <c r="U45" i="17"/>
  <c r="U40" i="17"/>
  <c r="U43" i="17"/>
  <c r="U23" i="17"/>
  <c r="U5" i="17"/>
  <c r="U19" i="17"/>
  <c r="U25" i="17"/>
  <c r="U35" i="17"/>
  <c r="U10" i="17"/>
  <c r="U37" i="17"/>
  <c r="U16" i="17"/>
  <c r="U20" i="17"/>
  <c r="U50" i="17"/>
  <c r="U32" i="17"/>
  <c r="U6" i="17"/>
  <c r="U46" i="17"/>
  <c r="U41" i="17"/>
  <c r="U3" i="17"/>
  <c r="U34" i="17"/>
  <c r="U18" i="17"/>
  <c r="U13" i="17"/>
  <c r="U44" i="17"/>
  <c r="U47" i="17"/>
  <c r="U2" i="17"/>
  <c r="U24" i="17"/>
  <c r="U30" i="17"/>
  <c r="U21" i="17"/>
  <c r="V1" i="17"/>
  <c r="U36" i="17"/>
  <c r="U28" i="17"/>
  <c r="U14" i="17"/>
  <c r="U26" i="17"/>
  <c r="U31" i="17"/>
  <c r="U33" i="17"/>
  <c r="U15" i="17"/>
  <c r="U48" i="17"/>
  <c r="U4" i="17"/>
  <c r="U8" i="17"/>
  <c r="U27" i="17"/>
  <c r="U39" i="17"/>
  <c r="U17" i="17"/>
  <c r="U42" i="17"/>
  <c r="U29" i="17"/>
  <c r="U11" i="17"/>
  <c r="G35" i="4"/>
  <c r="F37" i="4"/>
  <c r="T52" i="17"/>
  <c r="H32" i="4"/>
  <c r="I32" i="4"/>
  <c r="Z87" i="16"/>
  <c r="Z74" i="16"/>
  <c r="AA1" i="16"/>
  <c r="Z35" i="16"/>
  <c r="Z104" i="16"/>
  <c r="Z107" i="16"/>
  <c r="Z60" i="16"/>
  <c r="Z34" i="16"/>
  <c r="Z50" i="16"/>
  <c r="Z29" i="16"/>
  <c r="Z125" i="16"/>
  <c r="Z98" i="16"/>
  <c r="Z120" i="16"/>
  <c r="Z4" i="16"/>
  <c r="Z105" i="16"/>
  <c r="Z25" i="16"/>
  <c r="Z100" i="16"/>
  <c r="Z119" i="16"/>
  <c r="Z40" i="16"/>
  <c r="Z123" i="16"/>
  <c r="Z90" i="16"/>
  <c r="Z75" i="16"/>
  <c r="Z109" i="16"/>
  <c r="Z122" i="16"/>
  <c r="Z45" i="16"/>
  <c r="Z3" i="16"/>
  <c r="Z93" i="16"/>
  <c r="Z110" i="16"/>
  <c r="Z49" i="16"/>
  <c r="Z27" i="16"/>
  <c r="Z37" i="16"/>
  <c r="Z96" i="16"/>
  <c r="Z108" i="16"/>
  <c r="Z103" i="16"/>
  <c r="Z118" i="16"/>
  <c r="Z111" i="16"/>
  <c r="Z9" i="16"/>
  <c r="Z41" i="16"/>
  <c r="Z114" i="16"/>
  <c r="Z21" i="16"/>
  <c r="Z99" i="16"/>
  <c r="Z5" i="16"/>
  <c r="Z97" i="16"/>
  <c r="Z126" i="16"/>
  <c r="Z91" i="16"/>
  <c r="Z76" i="16"/>
  <c r="Z20" i="16"/>
  <c r="Z48" i="16"/>
  <c r="Z101" i="16"/>
  <c r="Z58" i="16"/>
  <c r="Z82" i="16"/>
  <c r="Z81" i="16"/>
  <c r="Z44" i="16"/>
  <c r="Z57" i="16"/>
  <c r="Z94" i="16"/>
  <c r="Z2" i="16"/>
  <c r="Z30" i="16"/>
  <c r="Z38" i="16"/>
  <c r="Z6" i="16"/>
  <c r="Z69" i="16"/>
  <c r="Z116" i="16"/>
  <c r="Z18" i="16"/>
  <c r="Z78" i="16"/>
  <c r="Z88" i="16"/>
  <c r="Z54" i="16"/>
  <c r="Z52" i="16"/>
  <c r="Z22" i="16"/>
  <c r="Z23" i="16"/>
  <c r="Z12" i="16"/>
  <c r="Z102" i="16"/>
  <c r="Z13" i="16"/>
  <c r="Z84" i="16"/>
  <c r="Z17" i="16"/>
  <c r="Z42" i="16"/>
  <c r="Z15" i="16"/>
  <c r="Z112" i="16"/>
  <c r="Z10" i="16"/>
  <c r="Z24" i="16"/>
  <c r="Z11" i="16"/>
  <c r="Z51" i="16"/>
  <c r="Z71" i="16"/>
  <c r="Z79" i="16"/>
  <c r="Z127" i="16"/>
  <c r="Z106" i="16"/>
  <c r="Z80" i="16"/>
  <c r="Z124" i="16"/>
  <c r="Z53" i="16"/>
  <c r="Z43" i="16"/>
  <c r="Z77" i="16"/>
  <c r="Z14" i="16"/>
  <c r="Z26" i="16"/>
  <c r="Z32" i="16"/>
  <c r="Z113" i="16"/>
  <c r="Z46" i="16"/>
  <c r="Z83" i="16"/>
  <c r="Z95" i="16"/>
  <c r="Z85" i="16"/>
  <c r="Z115" i="16"/>
  <c r="Z33" i="16"/>
  <c r="Z39" i="16"/>
  <c r="Z72" i="16"/>
  <c r="Z28" i="16"/>
  <c r="Z56" i="16"/>
  <c r="Z16" i="16"/>
  <c r="Z121" i="16"/>
  <c r="Z73" i="16"/>
  <c r="Z86" i="16"/>
  <c r="Z55" i="16"/>
  <c r="Z70" i="16"/>
  <c r="Z8" i="16"/>
  <c r="Z36" i="16"/>
  <c r="Z47" i="16"/>
  <c r="Z7" i="16"/>
  <c r="Z117" i="16"/>
  <c r="Z19" i="16"/>
  <c r="Z59" i="16"/>
  <c r="Z31" i="16"/>
  <c r="Z92" i="16"/>
  <c r="Z89" i="16"/>
  <c r="Y62" i="16"/>
  <c r="Y133" i="16"/>
  <c r="G37" i="4"/>
  <c r="V6" i="17"/>
  <c r="V35" i="17"/>
  <c r="V15" i="17"/>
  <c r="V17" i="17"/>
  <c r="W1" i="17"/>
  <c r="V30" i="17"/>
  <c r="V34" i="17"/>
  <c r="V12" i="17"/>
  <c r="V33" i="17"/>
  <c r="V37" i="17"/>
  <c r="V2" i="17"/>
  <c r="V7" i="17"/>
  <c r="V49" i="17"/>
  <c r="V38" i="17"/>
  <c r="V24" i="17"/>
  <c r="V10" i="17"/>
  <c r="V11" i="17"/>
  <c r="V40" i="17"/>
  <c r="V14" i="17"/>
  <c r="V47" i="17"/>
  <c r="V18" i="17"/>
  <c r="V4" i="17"/>
  <c r="V36" i="17"/>
  <c r="V46" i="17"/>
  <c r="V16" i="17"/>
  <c r="V28" i="17"/>
  <c r="V43" i="17"/>
  <c r="V25" i="17"/>
  <c r="V50" i="17"/>
  <c r="V21" i="17"/>
  <c r="V29" i="17"/>
  <c r="V45" i="17"/>
  <c r="V42" i="17"/>
  <c r="V44" i="17"/>
  <c r="V31" i="17"/>
  <c r="V20" i="17"/>
  <c r="V23" i="17"/>
  <c r="V22" i="17"/>
  <c r="V27" i="17"/>
  <c r="V13" i="17"/>
  <c r="V39" i="17"/>
  <c r="V3" i="17"/>
  <c r="V32" i="17"/>
  <c r="V41" i="17"/>
  <c r="V8" i="17"/>
  <c r="V26" i="17"/>
  <c r="V48" i="17"/>
  <c r="V19" i="17"/>
  <c r="V9" i="17"/>
  <c r="V5" i="17"/>
  <c r="Z129" i="16"/>
  <c r="AA116" i="16"/>
  <c r="AA56" i="16"/>
  <c r="AA99" i="16"/>
  <c r="AA54" i="16"/>
  <c r="AA11" i="16"/>
  <c r="AA55" i="16"/>
  <c r="AA42" i="16"/>
  <c r="AA53" i="16"/>
  <c r="AA14" i="16"/>
  <c r="AA97" i="16"/>
  <c r="AA46" i="16"/>
  <c r="AA79" i="16"/>
  <c r="AA123" i="16"/>
  <c r="AA85" i="16"/>
  <c r="AA41" i="16"/>
  <c r="AA13" i="16"/>
  <c r="AA23" i="16"/>
  <c r="AA127" i="16"/>
  <c r="AA125" i="16"/>
  <c r="AA16" i="16"/>
  <c r="AA98" i="16"/>
  <c r="AA5" i="16"/>
  <c r="AA17" i="16"/>
  <c r="AA24" i="16"/>
  <c r="AA119" i="16"/>
  <c r="AA108" i="16"/>
  <c r="AA7" i="16"/>
  <c r="AA71" i="16"/>
  <c r="AA83" i="16"/>
  <c r="AA126" i="16"/>
  <c r="AA70" i="16"/>
  <c r="AA86" i="16"/>
  <c r="AA52" i="16"/>
  <c r="AA15" i="16"/>
  <c r="AA25" i="16"/>
  <c r="AA4" i="16"/>
  <c r="AA32" i="16"/>
  <c r="AA93" i="16"/>
  <c r="AA100" i="16"/>
  <c r="AA106" i="16"/>
  <c r="AA35" i="16"/>
  <c r="AA57" i="16"/>
  <c r="AA111" i="16"/>
  <c r="AA60" i="16"/>
  <c r="AA59" i="16"/>
  <c r="AA122" i="16"/>
  <c r="AA69" i="16"/>
  <c r="AA95" i="16"/>
  <c r="AA3" i="16"/>
  <c r="AA118" i="16"/>
  <c r="AA91" i="16"/>
  <c r="AA113" i="16"/>
  <c r="AA120" i="16"/>
  <c r="AA44" i="16"/>
  <c r="AA19" i="16"/>
  <c r="AA33" i="16"/>
  <c r="AA82" i="16"/>
  <c r="AA9" i="16"/>
  <c r="AA50" i="16"/>
  <c r="AA45" i="16"/>
  <c r="AA39" i="16"/>
  <c r="AA74" i="16"/>
  <c r="AA84" i="16"/>
  <c r="AA90" i="16"/>
  <c r="AA40" i="16"/>
  <c r="AB1" i="16"/>
  <c r="AA80" i="16"/>
  <c r="AA48" i="16"/>
  <c r="AA34" i="16"/>
  <c r="AA26" i="16"/>
  <c r="AA96" i="16"/>
  <c r="AA121" i="16"/>
  <c r="AA28" i="16"/>
  <c r="AA6" i="16"/>
  <c r="AA2" i="16"/>
  <c r="AA27" i="16"/>
  <c r="AA89" i="16"/>
  <c r="AA94" i="16"/>
  <c r="AA117" i="16"/>
  <c r="AA21" i="16"/>
  <c r="AA114" i="16"/>
  <c r="AA31" i="16"/>
  <c r="AA51" i="16"/>
  <c r="AA76" i="16"/>
  <c r="AA104" i="16"/>
  <c r="AA49" i="16"/>
  <c r="AA72" i="16"/>
  <c r="AA75" i="16"/>
  <c r="AA30" i="16"/>
  <c r="AA18" i="16"/>
  <c r="AA87" i="16"/>
  <c r="AA73" i="16"/>
  <c r="AA43" i="16"/>
  <c r="AA101" i="16"/>
  <c r="AA29" i="16"/>
  <c r="AA102" i="16"/>
  <c r="AA88" i="16"/>
  <c r="AA109" i="16"/>
  <c r="AA38" i="16"/>
  <c r="AA112" i="16"/>
  <c r="AA115" i="16"/>
  <c r="AA103" i="16"/>
  <c r="AA107" i="16"/>
  <c r="AA36" i="16"/>
  <c r="AA12" i="16"/>
  <c r="AA58" i="16"/>
  <c r="AA81" i="16"/>
  <c r="AA105" i="16"/>
  <c r="AA20" i="16"/>
  <c r="AA110" i="16"/>
  <c r="AA8" i="16"/>
  <c r="AA78" i="16"/>
  <c r="AA10" i="16"/>
  <c r="AA47" i="16"/>
  <c r="AA37" i="16"/>
  <c r="AA124" i="16"/>
  <c r="AA77" i="16"/>
  <c r="AA92" i="16"/>
  <c r="AA22" i="16"/>
  <c r="U52" i="17"/>
  <c r="H33" i="4"/>
  <c r="I33" i="4"/>
  <c r="Z62" i="16"/>
  <c r="Z133" i="16"/>
  <c r="V52" i="17"/>
  <c r="H34" i="4"/>
  <c r="I34" i="4"/>
  <c r="AA129" i="16"/>
  <c r="AA62" i="16"/>
  <c r="AA133" i="16"/>
  <c r="F42" i="4"/>
  <c r="AB84" i="16"/>
  <c r="AB24" i="16"/>
  <c r="AB20" i="16"/>
  <c r="AB48" i="16"/>
  <c r="AB115" i="16"/>
  <c r="AB39" i="16"/>
  <c r="AB35" i="16"/>
  <c r="AB70" i="16"/>
  <c r="AB54" i="16"/>
  <c r="AB101" i="16"/>
  <c r="AB76" i="16"/>
  <c r="AB113" i="16"/>
  <c r="AB125" i="16"/>
  <c r="AB16" i="16"/>
  <c r="AB4" i="16"/>
  <c r="AB99" i="16"/>
  <c r="AB23" i="16"/>
  <c r="AB19" i="16"/>
  <c r="AB47" i="16"/>
  <c r="AB10" i="16"/>
  <c r="AB38" i="16"/>
  <c r="AB34" i="16"/>
  <c r="AB116" i="16"/>
  <c r="AB52" i="16"/>
  <c r="AB27" i="16"/>
  <c r="AB74" i="16"/>
  <c r="AB5" i="16"/>
  <c r="AB32" i="16"/>
  <c r="AB126" i="16"/>
  <c r="AB97" i="16"/>
  <c r="AB102" i="16"/>
  <c r="AB58" i="16"/>
  <c r="AB93" i="16"/>
  <c r="AB89" i="16"/>
  <c r="AB13" i="16"/>
  <c r="AB96" i="16"/>
  <c r="AB108" i="16"/>
  <c r="AB120" i="16"/>
  <c r="AB41" i="16"/>
  <c r="AB72" i="16"/>
  <c r="AB79" i="16"/>
  <c r="AB103" i="16"/>
  <c r="AB14" i="16"/>
  <c r="AB112" i="16"/>
  <c r="AB127" i="16"/>
  <c r="AB46" i="16"/>
  <c r="AB9" i="16"/>
  <c r="AB21" i="16"/>
  <c r="AB33" i="16"/>
  <c r="AB100" i="16"/>
  <c r="AB40" i="16"/>
  <c r="AB36" i="16"/>
  <c r="AB71" i="16"/>
  <c r="AB56" i="16"/>
  <c r="AB87" i="16"/>
  <c r="AB78" i="16"/>
  <c r="AB30" i="16"/>
  <c r="AB82" i="16"/>
  <c r="AB6" i="16"/>
  <c r="AB2" i="16"/>
  <c r="AB43" i="16"/>
  <c r="AB90" i="16"/>
  <c r="AB81" i="16"/>
  <c r="AB105" i="16"/>
  <c r="AB51" i="16"/>
  <c r="AB73" i="16"/>
  <c r="AB15" i="16"/>
  <c r="AB114" i="16"/>
  <c r="AB18" i="16"/>
  <c r="AB25" i="16"/>
  <c r="AB49" i="16"/>
  <c r="AB50" i="16"/>
  <c r="AB88" i="16"/>
  <c r="AB60" i="16"/>
  <c r="AB80" i="16"/>
  <c r="AB104" i="16"/>
  <c r="AB111" i="16"/>
  <c r="AC1" i="16"/>
  <c r="AB86" i="16"/>
  <c r="AB83" i="16"/>
  <c r="AB123" i="16"/>
  <c r="AB95" i="16"/>
  <c r="AB119" i="16"/>
  <c r="AB110" i="16"/>
  <c r="AB85" i="16"/>
  <c r="AB12" i="16"/>
  <c r="AB7" i="16"/>
  <c r="AB45" i="16"/>
  <c r="AB94" i="16"/>
  <c r="AB118" i="16"/>
  <c r="AB109" i="16"/>
  <c r="AB11" i="16"/>
  <c r="AB42" i="16"/>
  <c r="AB3" i="16"/>
  <c r="AB121" i="16"/>
  <c r="AB31" i="16"/>
  <c r="AB22" i="16"/>
  <c r="AB69" i="16"/>
  <c r="AB37" i="16"/>
  <c r="AB26" i="16"/>
  <c r="AB57" i="16"/>
  <c r="AB17" i="16"/>
  <c r="AB29" i="16"/>
  <c r="AB117" i="16"/>
  <c r="AB92" i="16"/>
  <c r="AB44" i="16"/>
  <c r="AB107" i="16"/>
  <c r="AB55" i="16"/>
  <c r="AB77" i="16"/>
  <c r="AB8" i="16"/>
  <c r="AB98" i="16"/>
  <c r="AB106" i="16"/>
  <c r="AB75" i="16"/>
  <c r="AB124" i="16"/>
  <c r="AB28" i="16"/>
  <c r="AB91" i="16"/>
  <c r="AB59" i="16"/>
  <c r="AB53" i="16"/>
  <c r="AB122" i="16"/>
  <c r="W38" i="17"/>
  <c r="W32" i="17"/>
  <c r="W9" i="17"/>
  <c r="W17" i="17"/>
  <c r="W14" i="17"/>
  <c r="W41" i="17"/>
  <c r="W25" i="17"/>
  <c r="W26" i="17"/>
  <c r="W27" i="17"/>
  <c r="W37" i="17"/>
  <c r="W46" i="17"/>
  <c r="W43" i="17"/>
  <c r="W23" i="17"/>
  <c r="W22" i="17"/>
  <c r="W34" i="17"/>
  <c r="W20" i="17"/>
  <c r="W49" i="17"/>
  <c r="W10" i="17"/>
  <c r="W39" i="17"/>
  <c r="W48" i="17"/>
  <c r="W18" i="17"/>
  <c r="W16" i="17"/>
  <c r="W35" i="17"/>
  <c r="W21" i="17"/>
  <c r="W5" i="17"/>
  <c r="W30" i="17"/>
  <c r="W13" i="17"/>
  <c r="W11" i="17"/>
  <c r="W6" i="17"/>
  <c r="W3" i="17"/>
  <c r="W4" i="17"/>
  <c r="W36" i="17"/>
  <c r="W8" i="17"/>
  <c r="W44" i="17"/>
  <c r="W24" i="17"/>
  <c r="W15" i="17"/>
  <c r="W7" i="17"/>
  <c r="W29" i="17"/>
  <c r="W2" i="17"/>
  <c r="W33" i="17"/>
  <c r="W40" i="17"/>
  <c r="W28" i="17"/>
  <c r="X1" i="17"/>
  <c r="W12" i="17"/>
  <c r="W50" i="17"/>
  <c r="W31" i="17"/>
  <c r="W47" i="17"/>
  <c r="W42" i="17"/>
  <c r="W45" i="17"/>
  <c r="W19" i="17"/>
  <c r="X46" i="17"/>
  <c r="X39" i="17"/>
  <c r="X50" i="17"/>
  <c r="X6" i="17"/>
  <c r="X42" i="17"/>
  <c r="X4" i="17"/>
  <c r="X28" i="17"/>
  <c r="X24" i="17"/>
  <c r="X32" i="17"/>
  <c r="X41" i="17"/>
  <c r="X48" i="17"/>
  <c r="X15" i="17"/>
  <c r="X12" i="17"/>
  <c r="X38" i="17"/>
  <c r="X2" i="17"/>
  <c r="X14" i="17"/>
  <c r="X31" i="17"/>
  <c r="X11" i="17"/>
  <c r="X8" i="17"/>
  <c r="Y1" i="17"/>
  <c r="X19" i="17"/>
  <c r="X44" i="17"/>
  <c r="X21" i="17"/>
  <c r="X5" i="17"/>
  <c r="X34" i="17"/>
  <c r="X23" i="17"/>
  <c r="X47" i="17"/>
  <c r="X40" i="17"/>
  <c r="X30" i="17"/>
  <c r="X29" i="17"/>
  <c r="X13" i="17"/>
  <c r="X27" i="17"/>
  <c r="X35" i="17"/>
  <c r="X49" i="17"/>
  <c r="X25" i="17"/>
  <c r="X18" i="17"/>
  <c r="X20" i="17"/>
  <c r="X33" i="17"/>
  <c r="X16" i="17"/>
  <c r="X3" i="17"/>
  <c r="X7" i="17"/>
  <c r="X37" i="17"/>
  <c r="X26" i="17"/>
  <c r="X17" i="17"/>
  <c r="X10" i="17"/>
  <c r="X36" i="17"/>
  <c r="X9" i="17"/>
  <c r="X43" i="17"/>
  <c r="X45" i="17"/>
  <c r="X22" i="17"/>
  <c r="AB129" i="16"/>
  <c r="G42" i="4"/>
  <c r="W52" i="17"/>
  <c r="H35" i="4"/>
  <c r="I35" i="4"/>
  <c r="AC85" i="16"/>
  <c r="AC41" i="16"/>
  <c r="AC53" i="16"/>
  <c r="AC72" i="16"/>
  <c r="AC12" i="16"/>
  <c r="AC79" i="16"/>
  <c r="AC75" i="16"/>
  <c r="AC103" i="16"/>
  <c r="AC23" i="16"/>
  <c r="AC47" i="16"/>
  <c r="AC38" i="16"/>
  <c r="AC59" i="16"/>
  <c r="AC44" i="16"/>
  <c r="AC105" i="16"/>
  <c r="AD1" i="16"/>
  <c r="AC116" i="16"/>
  <c r="AC56" i="16"/>
  <c r="AC52" i="16"/>
  <c r="AC87" i="16"/>
  <c r="AC27" i="16"/>
  <c r="AC78" i="16"/>
  <c r="AC74" i="16"/>
  <c r="AC46" i="16"/>
  <c r="AC21" i="16"/>
  <c r="AC100" i="16"/>
  <c r="AC36" i="16"/>
  <c r="AC110" i="16"/>
  <c r="AC93" i="16"/>
  <c r="AC81" i="16"/>
  <c r="AC119" i="16"/>
  <c r="AC82" i="16"/>
  <c r="AC126" i="16"/>
  <c r="AC122" i="16"/>
  <c r="AC30" i="16"/>
  <c r="AC113" i="16"/>
  <c r="AC5" i="16"/>
  <c r="AC17" i="16"/>
  <c r="AC114" i="16"/>
  <c r="AC18" i="16"/>
  <c r="AC25" i="16"/>
  <c r="AC49" i="16"/>
  <c r="AC120" i="16"/>
  <c r="AC28" i="16"/>
  <c r="AC43" i="16"/>
  <c r="AC70" i="16"/>
  <c r="AC26" i="16"/>
  <c r="AC54" i="16"/>
  <c r="AC50" i="16"/>
  <c r="AC101" i="16"/>
  <c r="AC57" i="16"/>
  <c r="AC76" i="16"/>
  <c r="AC88" i="16"/>
  <c r="AC9" i="16"/>
  <c r="AC33" i="16"/>
  <c r="AC40" i="16"/>
  <c r="AC71" i="16"/>
  <c r="AC118" i="16"/>
  <c r="AC95" i="16"/>
  <c r="AC91" i="16"/>
  <c r="AC127" i="16"/>
  <c r="AC15" i="16"/>
  <c r="AC6" i="16"/>
  <c r="AC84" i="16"/>
  <c r="AC115" i="16"/>
  <c r="AC108" i="16"/>
  <c r="AC109" i="16"/>
  <c r="AC55" i="16"/>
  <c r="AC86" i="16"/>
  <c r="AC77" i="16"/>
  <c r="AC99" i="16"/>
  <c r="AC10" i="16"/>
  <c r="AC106" i="16"/>
  <c r="AC89" i="16"/>
  <c r="AC14" i="16"/>
  <c r="AC125" i="16"/>
  <c r="AC45" i="16"/>
  <c r="AC4" i="16"/>
  <c r="AC24" i="16"/>
  <c r="AC39" i="16"/>
  <c r="AC102" i="16"/>
  <c r="AC94" i="16"/>
  <c r="AC29" i="16"/>
  <c r="AC124" i="16"/>
  <c r="AC83" i="16"/>
  <c r="AC3" i="16"/>
  <c r="AC22" i="16"/>
  <c r="AC37" i="16"/>
  <c r="AC80" i="16"/>
  <c r="AC111" i="16"/>
  <c r="AC60" i="16"/>
  <c r="AC123" i="16"/>
  <c r="AC98" i="16"/>
  <c r="AC2" i="16"/>
  <c r="AC20" i="16"/>
  <c r="AC35" i="16"/>
  <c r="AC107" i="16"/>
  <c r="AC58" i="16"/>
  <c r="AC11" i="16"/>
  <c r="AC51" i="16"/>
  <c r="AC42" i="16"/>
  <c r="AC73" i="16"/>
  <c r="AC19" i="16"/>
  <c r="AC34" i="16"/>
  <c r="AC104" i="16"/>
  <c r="AC90" i="16"/>
  <c r="AC97" i="16"/>
  <c r="AC121" i="16"/>
  <c r="AC8" i="16"/>
  <c r="AC32" i="16"/>
  <c r="AC48" i="16"/>
  <c r="AC13" i="16"/>
  <c r="AC92" i="16"/>
  <c r="AC69" i="16"/>
  <c r="AC117" i="16"/>
  <c r="AC112" i="16"/>
  <c r="AC16" i="16"/>
  <c r="AC7" i="16"/>
  <c r="AC31" i="16"/>
  <c r="AC96" i="16"/>
  <c r="AC129" i="16" s="1"/>
  <c r="AB62" i="16"/>
  <c r="AB133" i="16"/>
  <c r="F43" i="4"/>
  <c r="G43" i="4"/>
  <c r="X52" i="17"/>
  <c r="H36" i="4"/>
  <c r="AD29" i="16"/>
  <c r="AD112" i="16"/>
  <c r="AD124" i="16"/>
  <c r="AD71" i="16"/>
  <c r="AD83" i="16"/>
  <c r="AD7" i="16"/>
  <c r="AD3" i="16"/>
  <c r="AD102" i="16"/>
  <c r="AD93" i="16"/>
  <c r="AD13" i="16"/>
  <c r="AD108" i="16"/>
  <c r="AD25" i="16"/>
  <c r="AD20" i="16"/>
  <c r="AD22" i="16"/>
  <c r="AD33" i="16"/>
  <c r="AD60" i="16"/>
  <c r="AD127" i="16"/>
  <c r="AD123" i="16"/>
  <c r="AD15" i="16"/>
  <c r="AD98" i="16"/>
  <c r="AD6" i="16"/>
  <c r="AD2" i="16"/>
  <c r="AD28" i="16"/>
  <c r="AD91" i="16"/>
  <c r="AD59" i="16"/>
  <c r="AD106" i="16"/>
  <c r="AD37" i="16"/>
  <c r="AD46" i="16"/>
  <c r="AD119" i="16"/>
  <c r="AD24" i="16"/>
  <c r="AD70" i="16"/>
  <c r="AD26" i="16"/>
  <c r="AD54" i="16"/>
  <c r="AD50" i="16"/>
  <c r="AD101" i="16"/>
  <c r="AD57" i="16"/>
  <c r="AD76" i="16"/>
  <c r="AD16" i="16"/>
  <c r="AD80" i="16"/>
  <c r="AD32" i="16"/>
  <c r="AD111" i="16"/>
  <c r="AE1" i="16"/>
  <c r="AD84" i="16"/>
  <c r="AD18" i="16"/>
  <c r="AD31" i="16"/>
  <c r="AD14" i="16"/>
  <c r="AD97" i="16"/>
  <c r="AD125" i="16"/>
  <c r="AD121" i="16"/>
  <c r="AD45" i="16"/>
  <c r="AD8" i="16"/>
  <c r="AD4" i="16"/>
  <c r="AD87" i="16"/>
  <c r="AD95" i="16"/>
  <c r="AD88" i="16"/>
  <c r="AD110" i="16"/>
  <c r="AD69" i="16"/>
  <c r="AD10" i="16"/>
  <c r="AD47" i="16"/>
  <c r="AD40" i="16"/>
  <c r="AD55" i="16"/>
  <c r="AD86" i="16"/>
  <c r="AD77" i="16"/>
  <c r="AD43" i="16"/>
  <c r="AD81" i="16"/>
  <c r="AD35" i="16"/>
  <c r="AD100" i="16"/>
  <c r="AD126" i="16"/>
  <c r="AD30" i="16"/>
  <c r="AD5" i="16"/>
  <c r="AD58" i="16"/>
  <c r="AD96" i="16"/>
  <c r="AD49" i="16"/>
  <c r="AD21" i="16"/>
  <c r="AD85" i="16"/>
  <c r="AD53" i="16"/>
  <c r="AD12" i="16"/>
  <c r="AD75" i="16"/>
  <c r="AD94" i="16"/>
  <c r="AD109" i="16"/>
  <c r="AD23" i="16"/>
  <c r="AD103" i="16"/>
  <c r="AD116" i="16"/>
  <c r="AD52" i="16"/>
  <c r="AD27" i="16"/>
  <c r="AD74" i="16"/>
  <c r="AD92" i="16"/>
  <c r="AD107" i="16"/>
  <c r="AD34" i="16"/>
  <c r="AD99" i="16"/>
  <c r="AD11" i="16"/>
  <c r="AD51" i="16"/>
  <c r="AD42" i="16"/>
  <c r="AD73" i="16"/>
  <c r="AD90" i="16"/>
  <c r="AD105" i="16"/>
  <c r="AD9" i="16"/>
  <c r="AD36" i="16"/>
  <c r="AD82" i="16"/>
  <c r="AD122" i="16"/>
  <c r="AD113" i="16"/>
  <c r="AD17" i="16"/>
  <c r="AD89" i="16"/>
  <c r="AD48" i="16"/>
  <c r="AD38" i="16"/>
  <c r="AD41" i="16"/>
  <c r="AD72" i="16"/>
  <c r="AD79" i="16"/>
  <c r="AD104" i="16"/>
  <c r="AD118" i="16"/>
  <c r="AD115" i="16"/>
  <c r="AD114" i="16"/>
  <c r="AD44" i="16"/>
  <c r="AD19" i="16"/>
  <c r="AD56" i="16"/>
  <c r="AD120" i="16"/>
  <c r="AD78" i="16"/>
  <c r="AD117" i="16"/>
  <c r="AD39" i="16"/>
  <c r="Y17" i="17"/>
  <c r="Y44" i="17"/>
  <c r="Z1" i="17"/>
  <c r="Y7" i="17"/>
  <c r="Y4" i="17"/>
  <c r="Y34" i="17"/>
  <c r="Y18" i="17"/>
  <c r="Y15" i="17"/>
  <c r="Y39" i="17"/>
  <c r="Y30" i="17"/>
  <c r="Y45" i="17"/>
  <c r="Y49" i="17"/>
  <c r="Y32" i="17"/>
  <c r="Y24" i="17"/>
  <c r="Y48" i="17"/>
  <c r="Y3" i="17"/>
  <c r="Y14" i="17"/>
  <c r="Y20" i="17"/>
  <c r="Y19" i="17"/>
  <c r="Y40" i="17"/>
  <c r="Y25" i="17"/>
  <c r="Y27" i="17"/>
  <c r="Y11" i="17"/>
  <c r="Y16" i="17"/>
  <c r="Y43" i="17"/>
  <c r="Y22" i="17"/>
  <c r="Y28" i="17"/>
  <c r="Y37" i="17"/>
  <c r="Y31" i="17"/>
  <c r="Y26" i="17"/>
  <c r="Y23" i="17"/>
  <c r="Y46" i="17"/>
  <c r="Y36" i="17"/>
  <c r="Y6" i="17"/>
  <c r="Y9" i="17"/>
  <c r="Y12" i="17"/>
  <c r="Y33" i="17"/>
  <c r="Y42" i="17"/>
  <c r="Y13" i="17"/>
  <c r="Y21" i="17"/>
  <c r="Y41" i="17"/>
  <c r="Y38" i="17"/>
  <c r="Y35" i="17"/>
  <c r="Y10" i="17"/>
  <c r="Y50" i="17"/>
  <c r="Y2" i="17"/>
  <c r="Y29" i="17"/>
  <c r="Y8" i="17"/>
  <c r="Y5" i="17"/>
  <c r="Y47" i="17"/>
  <c r="AC62" i="16"/>
  <c r="AC133" i="16"/>
  <c r="F44" i="4"/>
  <c r="G44" i="4"/>
  <c r="AD62" i="16"/>
  <c r="Z39" i="17"/>
  <c r="Z23" i="17"/>
  <c r="Z16" i="17"/>
  <c r="Z24" i="17"/>
  <c r="Z48" i="17"/>
  <c r="Z8" i="17"/>
  <c r="Z42" i="17"/>
  <c r="Z22" i="17"/>
  <c r="Z32" i="17"/>
  <c r="Z18" i="17"/>
  <c r="Z33" i="17"/>
  <c r="Z7" i="17"/>
  <c r="Z25" i="17"/>
  <c r="Z14" i="17"/>
  <c r="Z43" i="17"/>
  <c r="Z47" i="17"/>
  <c r="Z15" i="17"/>
  <c r="Z6" i="17"/>
  <c r="Z3" i="17"/>
  <c r="Z11" i="17"/>
  <c r="Z4" i="17"/>
  <c r="Z46" i="17"/>
  <c r="Z44" i="17"/>
  <c r="AA1" i="17"/>
  <c r="Z30" i="17"/>
  <c r="Z27" i="17"/>
  <c r="Z19" i="17"/>
  <c r="Z28" i="17"/>
  <c r="Z34" i="17"/>
  <c r="Z13" i="17"/>
  <c r="Z38" i="17"/>
  <c r="Z49" i="17"/>
  <c r="Z29" i="17"/>
  <c r="Z5" i="17"/>
  <c r="Z50" i="17"/>
  <c r="Z9" i="17"/>
  <c r="Z17" i="17"/>
  <c r="Z37" i="17"/>
  <c r="Z41" i="17"/>
  <c r="Z31" i="17"/>
  <c r="Z2" i="17"/>
  <c r="Z20" i="17"/>
  <c r="Z10" i="17"/>
  <c r="Z36" i="17"/>
  <c r="Z26" i="17"/>
  <c r="Z45" i="17"/>
  <c r="Z35" i="17"/>
  <c r="Z12" i="17"/>
  <c r="Z21" i="17"/>
  <c r="Z40" i="17"/>
  <c r="AE69" i="16"/>
  <c r="AE7" i="16"/>
  <c r="AE122" i="16"/>
  <c r="AE97" i="16"/>
  <c r="AE116" i="16"/>
  <c r="AE5" i="16"/>
  <c r="AE16" i="16"/>
  <c r="AE78" i="16"/>
  <c r="AE92" i="16"/>
  <c r="AE31" i="16"/>
  <c r="AE107" i="16"/>
  <c r="AE27" i="16"/>
  <c r="AE25" i="16"/>
  <c r="AE72" i="16"/>
  <c r="AE100" i="16"/>
  <c r="AE125" i="16"/>
  <c r="AE121" i="16"/>
  <c r="AE81" i="16"/>
  <c r="AE9" i="16"/>
  <c r="AE4" i="16"/>
  <c r="AE55" i="16"/>
  <c r="AE30" i="16"/>
  <c r="AE90" i="16"/>
  <c r="AE84" i="16"/>
  <c r="AE105" i="16"/>
  <c r="AE57" i="16"/>
  <c r="AE52" i="16"/>
  <c r="AE120" i="16"/>
  <c r="AE14" i="16"/>
  <c r="AE95" i="16"/>
  <c r="AE74" i="16"/>
  <c r="AE28" i="16"/>
  <c r="AE96" i="16"/>
  <c r="AE115" i="16"/>
  <c r="AE127" i="16"/>
  <c r="AE26" i="16"/>
  <c r="AE33" i="16"/>
  <c r="AE47" i="16"/>
  <c r="AE8" i="16"/>
  <c r="AE123" i="16"/>
  <c r="AE113" i="16"/>
  <c r="AE85" i="16"/>
  <c r="AE6" i="16"/>
  <c r="AE2" i="16"/>
  <c r="AE23" i="16"/>
  <c r="AE111" i="16"/>
  <c r="AE99" i="16"/>
  <c r="AE109" i="16"/>
  <c r="AE43" i="16"/>
  <c r="AE71" i="16"/>
  <c r="AE80" i="16"/>
  <c r="AE44" i="16"/>
  <c r="AE89" i="16"/>
  <c r="AE119" i="16"/>
  <c r="AE60" i="16"/>
  <c r="AE32" i="16"/>
  <c r="AE110" i="16"/>
  <c r="AE114" i="16"/>
  <c r="AE58" i="16"/>
  <c r="AE24" i="16"/>
  <c r="AE39" i="16"/>
  <c r="AE103" i="16"/>
  <c r="AE42" i="16"/>
  <c r="AE86" i="16"/>
  <c r="AE11" i="16"/>
  <c r="AE40" i="16"/>
  <c r="AE79" i="16"/>
  <c r="AE104" i="16"/>
  <c r="AE77" i="16"/>
  <c r="AE12" i="16"/>
  <c r="AE83" i="16"/>
  <c r="AE10" i="16"/>
  <c r="AE38" i="16"/>
  <c r="AE21" i="16"/>
  <c r="AE18" i="16"/>
  <c r="AE54" i="16"/>
  <c r="AE88" i="16"/>
  <c r="AE76" i="16"/>
  <c r="AE15" i="16"/>
  <c r="AE46" i="16"/>
  <c r="AE102" i="16"/>
  <c r="AE19" i="16"/>
  <c r="AE34" i="16"/>
  <c r="AE49" i="16"/>
  <c r="AE53" i="16"/>
  <c r="AF1" i="16"/>
  <c r="AE75" i="16"/>
  <c r="AE45" i="16"/>
  <c r="AE98" i="16"/>
  <c r="AE56" i="16"/>
  <c r="AE126" i="16"/>
  <c r="AE94" i="16"/>
  <c r="AE117" i="16"/>
  <c r="AE124" i="16"/>
  <c r="AE70" i="16"/>
  <c r="AE3" i="16"/>
  <c r="AE82" i="16"/>
  <c r="AE112" i="16"/>
  <c r="AE37" i="16"/>
  <c r="AE17" i="16"/>
  <c r="AE101" i="16"/>
  <c r="AE118" i="16"/>
  <c r="AE51" i="16"/>
  <c r="AE29" i="16"/>
  <c r="AE73" i="16"/>
  <c r="AE93" i="16"/>
  <c r="AE108" i="16"/>
  <c r="AE35" i="16"/>
  <c r="AE41" i="16"/>
  <c r="AE36" i="16"/>
  <c r="AE48" i="16"/>
  <c r="AE13" i="16"/>
  <c r="AE22" i="16"/>
  <c r="AE59" i="16"/>
  <c r="AE87" i="16"/>
  <c r="AE91" i="16"/>
  <c r="AE106" i="16"/>
  <c r="AE50" i="16"/>
  <c r="AE20" i="16"/>
  <c r="AD129" i="16"/>
  <c r="I36" i="4"/>
  <c r="I37" i="4"/>
  <c r="H37" i="4"/>
  <c r="Y52" i="17"/>
  <c r="AE129" i="16"/>
  <c r="AF43" i="16"/>
  <c r="AF52" i="16"/>
  <c r="AF42" i="16"/>
  <c r="AG1" i="16"/>
  <c r="AF79" i="16"/>
  <c r="AF74" i="16"/>
  <c r="AF88" i="16"/>
  <c r="AF11" i="16"/>
  <c r="AF44" i="16"/>
  <c r="AF40" i="16"/>
  <c r="AF94" i="16"/>
  <c r="AF105" i="16"/>
  <c r="AF115" i="16"/>
  <c r="AF103" i="16"/>
  <c r="AF89" i="16"/>
  <c r="AF114" i="16"/>
  <c r="AF123" i="16"/>
  <c r="AF39" i="16"/>
  <c r="AF70" i="16"/>
  <c r="AF6" i="16"/>
  <c r="AF2" i="16"/>
  <c r="AF81" i="16"/>
  <c r="AF24" i="16"/>
  <c r="AF33" i="16"/>
  <c r="AF38" i="16"/>
  <c r="AF80" i="16"/>
  <c r="AF97" i="16"/>
  <c r="AF15" i="16"/>
  <c r="AF12" i="16"/>
  <c r="AF111" i="16"/>
  <c r="AF47" i="16"/>
  <c r="AF127" i="16"/>
  <c r="AF122" i="16"/>
  <c r="AF25" i="16"/>
  <c r="AF85" i="16"/>
  <c r="AF5" i="16"/>
  <c r="AF16" i="16"/>
  <c r="AF10" i="16"/>
  <c r="AF21" i="16"/>
  <c r="AF60" i="16"/>
  <c r="AF36" i="16"/>
  <c r="AF112" i="16"/>
  <c r="AF31" i="16"/>
  <c r="AF91" i="16"/>
  <c r="AF90" i="16"/>
  <c r="AF118" i="16"/>
  <c r="AF54" i="16"/>
  <c r="AF50" i="16"/>
  <c r="AF17" i="16"/>
  <c r="AF29" i="16"/>
  <c r="AF76" i="16"/>
  <c r="AF87" i="16"/>
  <c r="AF58" i="16"/>
  <c r="AF20" i="16"/>
  <c r="AF55" i="16"/>
  <c r="AF35" i="16"/>
  <c r="AF46" i="16"/>
  <c r="AF82" i="16"/>
  <c r="AF119" i="16"/>
  <c r="AF93" i="16"/>
  <c r="AF69" i="16"/>
  <c r="AF125" i="16"/>
  <c r="AF121" i="16"/>
  <c r="AF126" i="16"/>
  <c r="AF116" i="16"/>
  <c r="AF4" i="16"/>
  <c r="AF110" i="16"/>
  <c r="AF113" i="16"/>
  <c r="AF19" i="16"/>
  <c r="AF102" i="16"/>
  <c r="AF34" i="16"/>
  <c r="AF98" i="16"/>
  <c r="AF92" i="16"/>
  <c r="AF7" i="16"/>
  <c r="AF83" i="16"/>
  <c r="AF124" i="16"/>
  <c r="AF59" i="16"/>
  <c r="AF78" i="16"/>
  <c r="AF27" i="16"/>
  <c r="AF106" i="16"/>
  <c r="AF71" i="16"/>
  <c r="AF77" i="16"/>
  <c r="AF101" i="16"/>
  <c r="AF48" i="16"/>
  <c r="AF95" i="16"/>
  <c r="AF13" i="16"/>
  <c r="AF28" i="16"/>
  <c r="AF3" i="16"/>
  <c r="AF18" i="16"/>
  <c r="AF120" i="16"/>
  <c r="AF108" i="16"/>
  <c r="AF100" i="16"/>
  <c r="AF9" i="16"/>
  <c r="AF73" i="16"/>
  <c r="AF32" i="16"/>
  <c r="AF109" i="16"/>
  <c r="AF30" i="16"/>
  <c r="AF56" i="16"/>
  <c r="AF57" i="16"/>
  <c r="AF99" i="16"/>
  <c r="AF23" i="16"/>
  <c r="AF107" i="16"/>
  <c r="AF26" i="16"/>
  <c r="AF53" i="16"/>
  <c r="AF14" i="16"/>
  <c r="AF96" i="16"/>
  <c r="AF117" i="16"/>
  <c r="AF72" i="16"/>
  <c r="AF45" i="16"/>
  <c r="AF49" i="16"/>
  <c r="AF84" i="16"/>
  <c r="AF8" i="16"/>
  <c r="AF75" i="16"/>
  <c r="AF86" i="16"/>
  <c r="AF22" i="16"/>
  <c r="AF37" i="16"/>
  <c r="AF104" i="16"/>
  <c r="AF41" i="16"/>
  <c r="AF51" i="16"/>
  <c r="Z52" i="17"/>
  <c r="AE62" i="16"/>
  <c r="AE133" i="16"/>
  <c r="F46" i="4"/>
  <c r="G46" i="4"/>
  <c r="AA43" i="17"/>
  <c r="AA33" i="17"/>
  <c r="AA6" i="17"/>
  <c r="AA37" i="17"/>
  <c r="AA27" i="17"/>
  <c r="AA22" i="17"/>
  <c r="AA2" i="17"/>
  <c r="AA24" i="17"/>
  <c r="AA14" i="17"/>
  <c r="AA36" i="17"/>
  <c r="AA31" i="17"/>
  <c r="AA49" i="17"/>
  <c r="AA30" i="17"/>
  <c r="AA47" i="17"/>
  <c r="AA20" i="17"/>
  <c r="AA10" i="17"/>
  <c r="AA45" i="17"/>
  <c r="AA23" i="17"/>
  <c r="AA11" i="17"/>
  <c r="AA13" i="17"/>
  <c r="AA3" i="17"/>
  <c r="AA25" i="17"/>
  <c r="AA26" i="17"/>
  <c r="AA4" i="17"/>
  <c r="AB1" i="17"/>
  <c r="AA48" i="17"/>
  <c r="AA50" i="17"/>
  <c r="AA8" i="17"/>
  <c r="AA17" i="17"/>
  <c r="AA29" i="17"/>
  <c r="AA12" i="17"/>
  <c r="AA46" i="17"/>
  <c r="AA32" i="17"/>
  <c r="AA44" i="17"/>
  <c r="AA42" i="17"/>
  <c r="AA28" i="17"/>
  <c r="AA40" i="17"/>
  <c r="AA16" i="17"/>
  <c r="AA9" i="17"/>
  <c r="AA21" i="17"/>
  <c r="AA38" i="17"/>
  <c r="AA39" i="17"/>
  <c r="AA34" i="17"/>
  <c r="AA41" i="17"/>
  <c r="AA5" i="17"/>
  <c r="AA15" i="17"/>
  <c r="AA35" i="17"/>
  <c r="AA18" i="17"/>
  <c r="AA7" i="17"/>
  <c r="AA19" i="17"/>
  <c r="AD133" i="16"/>
  <c r="F45" i="4"/>
  <c r="AG11" i="16"/>
  <c r="AG20" i="16"/>
  <c r="AG98" i="16"/>
  <c r="AG107" i="16"/>
  <c r="AG78" i="16"/>
  <c r="AG118" i="16"/>
  <c r="AG122" i="16"/>
  <c r="AG42" i="16"/>
  <c r="AG75" i="16"/>
  <c r="AG7" i="16"/>
  <c r="AG90" i="16"/>
  <c r="AG123" i="16"/>
  <c r="AG12" i="16"/>
  <c r="AG72" i="16"/>
  <c r="AG47" i="16"/>
  <c r="AG82" i="16"/>
  <c r="AG91" i="16"/>
  <c r="AG40" i="16"/>
  <c r="AG35" i="16"/>
  <c r="AG10" i="16"/>
  <c r="AG13" i="16"/>
  <c r="AG73" i="16"/>
  <c r="AG33" i="16"/>
  <c r="AG51" i="16"/>
  <c r="AG49" i="16"/>
  <c r="AG16" i="16"/>
  <c r="AG50" i="16"/>
  <c r="AG44" i="16"/>
  <c r="AG8" i="16"/>
  <c r="AG120" i="16"/>
  <c r="AG15" i="16"/>
  <c r="AG95" i="16"/>
  <c r="AG102" i="16"/>
  <c r="AG38" i="16"/>
  <c r="AG34" i="16"/>
  <c r="AG113" i="16"/>
  <c r="AG56" i="16"/>
  <c r="AG26" i="16"/>
  <c r="AG29" i="16"/>
  <c r="AG89" i="16"/>
  <c r="AG94" i="16"/>
  <c r="AG9" i="16"/>
  <c r="AG57" i="16"/>
  <c r="AG125" i="16"/>
  <c r="AG28" i="16"/>
  <c r="AG86" i="16"/>
  <c r="AG22" i="16"/>
  <c r="AG46" i="16"/>
  <c r="AG109" i="16"/>
  <c r="AG105" i="16"/>
  <c r="AG110" i="16"/>
  <c r="AG54" i="16"/>
  <c r="AG80" i="16"/>
  <c r="AG59" i="16"/>
  <c r="AG71" i="16"/>
  <c r="AG70" i="16"/>
  <c r="AG104" i="16"/>
  <c r="AG39" i="16"/>
  <c r="AG74" i="16"/>
  <c r="AG114" i="16"/>
  <c r="AG30" i="16"/>
  <c r="AG93" i="16"/>
  <c r="AG117" i="16"/>
  <c r="AG37" i="16"/>
  <c r="AG48" i="16"/>
  <c r="AG99" i="16"/>
  <c r="AG53" i="16"/>
  <c r="AG126" i="16"/>
  <c r="AG79" i="16"/>
  <c r="AG83" i="16"/>
  <c r="AG116" i="16"/>
  <c r="AH1" i="16"/>
  <c r="AG100" i="16"/>
  <c r="AG103" i="16"/>
  <c r="AG97" i="16"/>
  <c r="AG24" i="16"/>
  <c r="AG36" i="16"/>
  <c r="AG52" i="16"/>
  <c r="AG2" i="16"/>
  <c r="AG127" i="16"/>
  <c r="AG3" i="16"/>
  <c r="AG92" i="16"/>
  <c r="AG119" i="16"/>
  <c r="AG32" i="16"/>
  <c r="AG60" i="16"/>
  <c r="AG5" i="16"/>
  <c r="AG84" i="16"/>
  <c r="AG58" i="16"/>
  <c r="AG112" i="16"/>
  <c r="AG6" i="16"/>
  <c r="AG69" i="16"/>
  <c r="AG27" i="16"/>
  <c r="AG96" i="16"/>
  <c r="AG14" i="16"/>
  <c r="AG4" i="16"/>
  <c r="AG55" i="16"/>
  <c r="AG101" i="16"/>
  <c r="AG111" i="16"/>
  <c r="AG88" i="16"/>
  <c r="AG77" i="16"/>
  <c r="AG23" i="16"/>
  <c r="AG124" i="16"/>
  <c r="AG45" i="16"/>
  <c r="AG108" i="16"/>
  <c r="AG43" i="16"/>
  <c r="AG76" i="16"/>
  <c r="AG85" i="16"/>
  <c r="AG87" i="16"/>
  <c r="AG31" i="16"/>
  <c r="AG18" i="16"/>
  <c r="AG106" i="16"/>
  <c r="AG121" i="16"/>
  <c r="AG81" i="16"/>
  <c r="AG19" i="16"/>
  <c r="AG115" i="16"/>
  <c r="AG17" i="16"/>
  <c r="AG41" i="16"/>
  <c r="AG21" i="16"/>
  <c r="AG25" i="16"/>
  <c r="G45" i="4"/>
  <c r="AB16" i="17"/>
  <c r="AB38" i="17"/>
  <c r="AB43" i="17"/>
  <c r="AB29" i="17"/>
  <c r="AB7" i="17"/>
  <c r="AB49" i="17"/>
  <c r="AB46" i="17"/>
  <c r="AB2" i="17"/>
  <c r="AB24" i="17"/>
  <c r="AB40" i="17"/>
  <c r="AB19" i="17"/>
  <c r="AB11" i="17"/>
  <c r="AB42" i="17"/>
  <c r="AB47" i="17"/>
  <c r="AB20" i="17"/>
  <c r="AB15" i="17"/>
  <c r="AC1" i="17"/>
  <c r="AB36" i="17"/>
  <c r="AB35" i="17"/>
  <c r="AB8" i="17"/>
  <c r="AB13" i="17"/>
  <c r="AB18" i="17"/>
  <c r="AB45" i="17"/>
  <c r="AB14" i="17"/>
  <c r="AB33" i="17"/>
  <c r="AB31" i="17"/>
  <c r="AB9" i="17"/>
  <c r="AB37" i="17"/>
  <c r="AB12" i="17"/>
  <c r="AB39" i="17"/>
  <c r="AB30" i="17"/>
  <c r="AB27" i="17"/>
  <c r="AB5" i="17"/>
  <c r="AB41" i="17"/>
  <c r="AB23" i="17"/>
  <c r="AB48" i="17"/>
  <c r="AB6" i="17"/>
  <c r="AB4" i="17"/>
  <c r="AB10" i="17"/>
  <c r="AB25" i="17"/>
  <c r="AB17" i="17"/>
  <c r="AB21" i="17"/>
  <c r="AB44" i="17"/>
  <c r="AB32" i="17"/>
  <c r="AB34" i="17"/>
  <c r="AB3" i="17"/>
  <c r="AB50" i="17"/>
  <c r="AB28" i="17"/>
  <c r="AB26" i="17"/>
  <c r="AB22" i="17"/>
  <c r="AA52" i="17"/>
  <c r="H42" i="4"/>
  <c r="AF129" i="16"/>
  <c r="AF62" i="16"/>
  <c r="AH31" i="16"/>
  <c r="AH54" i="16"/>
  <c r="AH71" i="16"/>
  <c r="AH111" i="16"/>
  <c r="AH13" i="16"/>
  <c r="AH122" i="16"/>
  <c r="AH25" i="16"/>
  <c r="AH114" i="16"/>
  <c r="AH7" i="16"/>
  <c r="AH10" i="16"/>
  <c r="AH125" i="16"/>
  <c r="AH74" i="16"/>
  <c r="AH32" i="16"/>
  <c r="AH97" i="16"/>
  <c r="AH91" i="16"/>
  <c r="AH102" i="16"/>
  <c r="AH37" i="16"/>
  <c r="AH101" i="16"/>
  <c r="AH23" i="16"/>
  <c r="AH11" i="16"/>
  <c r="AH73" i="16"/>
  <c r="AH109" i="16"/>
  <c r="AH6" i="16"/>
  <c r="AH99" i="16"/>
  <c r="AH58" i="16"/>
  <c r="AH42" i="16"/>
  <c r="AH48" i="16"/>
  <c r="AH94" i="16"/>
  <c r="AH83" i="16"/>
  <c r="AH85" i="16"/>
  <c r="AH29" i="16"/>
  <c r="AH36" i="16"/>
  <c r="AH44" i="16"/>
  <c r="AH105" i="16"/>
  <c r="AH56" i="16"/>
  <c r="AH55" i="16"/>
  <c r="AH9" i="16"/>
  <c r="AH92" i="16"/>
  <c r="AH41" i="16"/>
  <c r="AH100" i="16"/>
  <c r="AH80" i="16"/>
  <c r="AH26" i="16"/>
  <c r="AI1" i="16"/>
  <c r="AH22" i="16"/>
  <c r="AH38" i="16"/>
  <c r="AH116" i="16"/>
  <c r="AH19" i="16"/>
  <c r="AH95" i="16"/>
  <c r="AH127" i="16"/>
  <c r="AH77" i="16"/>
  <c r="AH121" i="16"/>
  <c r="AH70" i="16"/>
  <c r="AH52" i="16"/>
  <c r="AH115" i="16"/>
  <c r="AH40" i="16"/>
  <c r="AH104" i="16"/>
  <c r="AH12" i="16"/>
  <c r="AH15" i="16"/>
  <c r="AH57" i="16"/>
  <c r="AH60" i="16"/>
  <c r="AH59" i="16"/>
  <c r="AH90" i="16"/>
  <c r="AH117" i="16"/>
  <c r="AH126" i="16"/>
  <c r="AH76" i="16"/>
  <c r="AH119" i="16"/>
  <c r="AH30" i="16"/>
  <c r="AH51" i="16"/>
  <c r="AH112" i="16"/>
  <c r="AH53" i="16"/>
  <c r="AH69" i="16"/>
  <c r="AH86" i="16"/>
  <c r="AH43" i="16"/>
  <c r="AH107" i="16"/>
  <c r="AH75" i="16"/>
  <c r="AH108" i="16"/>
  <c r="AH14" i="16"/>
  <c r="AH45" i="16"/>
  <c r="AH118" i="16"/>
  <c r="AH4" i="16"/>
  <c r="AH49" i="16"/>
  <c r="AH89" i="16"/>
  <c r="AH20" i="16"/>
  <c r="AH5" i="16"/>
  <c r="AH50" i="16"/>
  <c r="AH124" i="16"/>
  <c r="AH33" i="16"/>
  <c r="AH87" i="16"/>
  <c r="AH16" i="16"/>
  <c r="AH82" i="16"/>
  <c r="AH103" i="16"/>
  <c r="AH46" i="16"/>
  <c r="AH88" i="16"/>
  <c r="AH93" i="16"/>
  <c r="AH96" i="16"/>
  <c r="AH21" i="16"/>
  <c r="AH84" i="16"/>
  <c r="AH8" i="16"/>
  <c r="AH78" i="16"/>
  <c r="AH28" i="16"/>
  <c r="AH81" i="16"/>
  <c r="AH120" i="16"/>
  <c r="AH106" i="16"/>
  <c r="AH79" i="16"/>
  <c r="AH47" i="16"/>
  <c r="AH72" i="16"/>
  <c r="AH17" i="16"/>
  <c r="AH24" i="16"/>
  <c r="AH39" i="16"/>
  <c r="AH2" i="16"/>
  <c r="AH3" i="16"/>
  <c r="AH113" i="16"/>
  <c r="AH18" i="16"/>
  <c r="AH110" i="16"/>
  <c r="AH123" i="16"/>
  <c r="AH34" i="16"/>
  <c r="AH98" i="16"/>
  <c r="AH35" i="16"/>
  <c r="AH27" i="16"/>
  <c r="AG62" i="16"/>
  <c r="AG129" i="16"/>
  <c r="AC18" i="17"/>
  <c r="AC40" i="17"/>
  <c r="AC30" i="17"/>
  <c r="AD1" i="17"/>
  <c r="AC47" i="17"/>
  <c r="AC16" i="17"/>
  <c r="AC27" i="17"/>
  <c r="AC48" i="17"/>
  <c r="AC21" i="17"/>
  <c r="AC11" i="17"/>
  <c r="AC31" i="17"/>
  <c r="AC9" i="17"/>
  <c r="AC32" i="17"/>
  <c r="AC44" i="17"/>
  <c r="AC34" i="17"/>
  <c r="AC7" i="17"/>
  <c r="AC23" i="17"/>
  <c r="AC2" i="17"/>
  <c r="AC8" i="17"/>
  <c r="AC10" i="17"/>
  <c r="AC49" i="17"/>
  <c r="AC22" i="17"/>
  <c r="AC4" i="17"/>
  <c r="AC13" i="17"/>
  <c r="AC46" i="17"/>
  <c r="AC6" i="17"/>
  <c r="AC50" i="17"/>
  <c r="AC43" i="17"/>
  <c r="AC36" i="17"/>
  <c r="AC12" i="17"/>
  <c r="AC38" i="17"/>
  <c r="AC19" i="17"/>
  <c r="AC42" i="17"/>
  <c r="AC35" i="17"/>
  <c r="AC3" i="17"/>
  <c r="AC15" i="17"/>
  <c r="AC17" i="17"/>
  <c r="AC5" i="17"/>
  <c r="AC33" i="17"/>
  <c r="AC45" i="17"/>
  <c r="AC28" i="17"/>
  <c r="AC14" i="17"/>
  <c r="AC26" i="17"/>
  <c r="AC39" i="17"/>
  <c r="AC29" i="17"/>
  <c r="AC41" i="17"/>
  <c r="AC20" i="17"/>
  <c r="AC37" i="17"/>
  <c r="AC24" i="17"/>
  <c r="AC25" i="17"/>
  <c r="I42" i="4"/>
  <c r="AF133" i="16"/>
  <c r="F47" i="4"/>
  <c r="AB52" i="17"/>
  <c r="H43" i="4"/>
  <c r="I43" i="4"/>
  <c r="G47" i="4"/>
  <c r="AH62" i="16"/>
  <c r="AD50" i="17"/>
  <c r="AD20" i="17"/>
  <c r="AD26" i="17"/>
  <c r="AD33" i="17"/>
  <c r="AD28" i="17"/>
  <c r="AD27" i="17"/>
  <c r="AD38" i="17"/>
  <c r="AD29" i="17"/>
  <c r="AD5" i="17"/>
  <c r="AD7" i="17"/>
  <c r="AD42" i="17"/>
  <c r="AD39" i="17"/>
  <c r="AD18" i="17"/>
  <c r="AD25" i="17"/>
  <c r="AD31" i="17"/>
  <c r="AD21" i="17"/>
  <c r="AD46" i="17"/>
  <c r="AD13" i="17"/>
  <c r="AD34" i="17"/>
  <c r="AD40" i="17"/>
  <c r="AD45" i="17"/>
  <c r="AD48" i="17"/>
  <c r="AD19" i="17"/>
  <c r="AD24" i="17"/>
  <c r="AD16" i="17"/>
  <c r="AD2" i="17"/>
  <c r="AD23" i="17"/>
  <c r="AD8" i="17"/>
  <c r="AD17" i="17"/>
  <c r="AD37" i="17"/>
  <c r="AD43" i="17"/>
  <c r="AD35" i="17"/>
  <c r="AD11" i="17"/>
  <c r="AD49" i="17"/>
  <c r="AD47" i="17"/>
  <c r="AD15" i="17"/>
  <c r="AD41" i="17"/>
  <c r="AD9" i="17"/>
  <c r="AD44" i="17"/>
  <c r="AD22" i="17"/>
  <c r="AD32" i="17"/>
  <c r="AD10" i="17"/>
  <c r="AD36" i="17"/>
  <c r="AE1" i="17"/>
  <c r="AD6" i="17"/>
  <c r="AD3" i="17"/>
  <c r="AD14" i="17"/>
  <c r="AD30" i="17"/>
  <c r="AD4" i="17"/>
  <c r="AD12" i="17"/>
  <c r="AC52" i="17"/>
  <c r="H44" i="4"/>
  <c r="AI21" i="16"/>
  <c r="AI54" i="16"/>
  <c r="AI75" i="16"/>
  <c r="AI112" i="16"/>
  <c r="AI106" i="16"/>
  <c r="AI127" i="16"/>
  <c r="AI17" i="16"/>
  <c r="AI5" i="16"/>
  <c r="AI44" i="16"/>
  <c r="AI88" i="16"/>
  <c r="AI15" i="16"/>
  <c r="AI43" i="16"/>
  <c r="AI13" i="16"/>
  <c r="AI7" i="16"/>
  <c r="AI46" i="16"/>
  <c r="AI47" i="16"/>
  <c r="AI92" i="16"/>
  <c r="AI28" i="16"/>
  <c r="AI42" i="16"/>
  <c r="AI86" i="16"/>
  <c r="AI57" i="16"/>
  <c r="AI79" i="16"/>
  <c r="AI117" i="16"/>
  <c r="AI3" i="16"/>
  <c r="AI120" i="16"/>
  <c r="AI55" i="16"/>
  <c r="AI114" i="16"/>
  <c r="AI51" i="16"/>
  <c r="AI122" i="16"/>
  <c r="AI115" i="16"/>
  <c r="AI84" i="16"/>
  <c r="AI90" i="16"/>
  <c r="AI104" i="16"/>
  <c r="AI119" i="16"/>
  <c r="AI27" i="16"/>
  <c r="AI70" i="16"/>
  <c r="AI34" i="16"/>
  <c r="AI49" i="16"/>
  <c r="AI94" i="16"/>
  <c r="AI98" i="16"/>
  <c r="AI109" i="16"/>
  <c r="AI123" i="16"/>
  <c r="AI36" i="16"/>
  <c r="AI30" i="16"/>
  <c r="AI89" i="16"/>
  <c r="AI77" i="16"/>
  <c r="AI50" i="16"/>
  <c r="AI126" i="16"/>
  <c r="AI76" i="16"/>
  <c r="AI53" i="16"/>
  <c r="AI29" i="16"/>
  <c r="AI9" i="16"/>
  <c r="AI24" i="16"/>
  <c r="AI69" i="16"/>
  <c r="AI37" i="16"/>
  <c r="AI83" i="16"/>
  <c r="AI97" i="16"/>
  <c r="AJ1" i="16"/>
  <c r="AI105" i="16"/>
  <c r="AI102" i="16"/>
  <c r="AI96" i="16"/>
  <c r="AI78" i="16"/>
  <c r="AI121" i="16"/>
  <c r="AI107" i="16"/>
  <c r="AI111" i="16"/>
  <c r="AI11" i="16"/>
  <c r="AI18" i="16"/>
  <c r="AI52" i="16"/>
  <c r="AI31" i="16"/>
  <c r="AI59" i="16"/>
  <c r="AI20" i="16"/>
  <c r="AI22" i="16"/>
  <c r="AI19" i="16"/>
  <c r="AI12" i="16"/>
  <c r="AI48" i="16"/>
  <c r="AI10" i="16"/>
  <c r="AI81" i="16"/>
  <c r="AI56" i="16"/>
  <c r="AI2" i="16"/>
  <c r="AI85" i="16"/>
  <c r="AI108" i="16"/>
  <c r="AI73" i="16"/>
  <c r="AI25" i="16"/>
  <c r="AI16" i="16"/>
  <c r="AI40" i="16"/>
  <c r="AI95" i="16"/>
  <c r="AI4" i="16"/>
  <c r="AI35" i="16"/>
  <c r="AI41" i="16"/>
  <c r="AI101" i="16"/>
  <c r="AI113" i="16"/>
  <c r="AI58" i="16"/>
  <c r="AI100" i="16"/>
  <c r="AI125" i="16"/>
  <c r="AI33" i="16"/>
  <c r="AI93" i="16"/>
  <c r="AI71" i="16"/>
  <c r="AI74" i="16"/>
  <c r="AI80" i="16"/>
  <c r="AI118" i="16"/>
  <c r="AI99" i="16"/>
  <c r="AI8" i="16"/>
  <c r="AI60" i="16"/>
  <c r="AI14" i="16"/>
  <c r="AI32" i="16"/>
  <c r="AI72" i="16"/>
  <c r="AI23" i="16"/>
  <c r="AI116" i="16"/>
  <c r="AI87" i="16"/>
  <c r="AI82" i="16"/>
  <c r="AI124" i="16"/>
  <c r="AI110" i="16"/>
  <c r="AI103" i="16"/>
  <c r="AI38" i="16"/>
  <c r="AI39" i="16"/>
  <c r="AI45" i="16"/>
  <c r="AI6" i="16"/>
  <c r="AI26" i="16"/>
  <c r="AI91" i="16"/>
  <c r="AG133" i="16"/>
  <c r="F48" i="4"/>
  <c r="G48" i="4"/>
  <c r="AH129" i="16"/>
  <c r="AJ27" i="16"/>
  <c r="AJ18" i="16"/>
  <c r="AJ56" i="16"/>
  <c r="AJ78" i="16"/>
  <c r="AJ53" i="16"/>
  <c r="AJ117" i="16"/>
  <c r="AJ30" i="16"/>
  <c r="AJ31" i="16"/>
  <c r="AJ113" i="16"/>
  <c r="AJ5" i="16"/>
  <c r="AJ49" i="16"/>
  <c r="AJ4" i="16"/>
  <c r="AJ47" i="16"/>
  <c r="AJ106" i="16"/>
  <c r="AJ12" i="16"/>
  <c r="AJ50" i="16"/>
  <c r="AJ100" i="16"/>
  <c r="AJ73" i="16"/>
  <c r="AJ111" i="16"/>
  <c r="AJ126" i="16"/>
  <c r="AJ20" i="16"/>
  <c r="AJ79" i="16"/>
  <c r="AJ34" i="16"/>
  <c r="AJ71" i="16"/>
  <c r="AJ72" i="16"/>
  <c r="AJ75" i="16"/>
  <c r="AJ32" i="16"/>
  <c r="AJ70" i="16"/>
  <c r="AJ41" i="16"/>
  <c r="AJ6" i="16"/>
  <c r="AJ92" i="16"/>
  <c r="AJ23" i="16"/>
  <c r="AJ99" i="16"/>
  <c r="AJ21" i="16"/>
  <c r="AJ16" i="16"/>
  <c r="AJ104" i="16"/>
  <c r="AJ84" i="16"/>
  <c r="AJ94" i="16"/>
  <c r="AJ81" i="16"/>
  <c r="AJ114" i="16"/>
  <c r="AJ60" i="16"/>
  <c r="AJ25" i="16"/>
  <c r="AJ39" i="16"/>
  <c r="AJ121" i="16"/>
  <c r="AJ44" i="16"/>
  <c r="AJ33" i="16"/>
  <c r="AJ59" i="16"/>
  <c r="AJ89" i="16"/>
  <c r="AJ98" i="16"/>
  <c r="AJ69" i="16"/>
  <c r="AJ2" i="16"/>
  <c r="AJ124" i="16"/>
  <c r="AJ36" i="16"/>
  <c r="AJ101" i="16"/>
  <c r="AJ57" i="16"/>
  <c r="AJ40" i="16"/>
  <c r="AJ58" i="16"/>
  <c r="AJ28" i="16"/>
  <c r="AJ120" i="16"/>
  <c r="AJ74" i="16"/>
  <c r="AJ37" i="16"/>
  <c r="AJ38" i="16"/>
  <c r="AJ103" i="16"/>
  <c r="AJ51" i="16"/>
  <c r="AJ10" i="16"/>
  <c r="AJ77" i="16"/>
  <c r="AJ8" i="16"/>
  <c r="AJ14" i="16"/>
  <c r="AJ110" i="16"/>
  <c r="AJ24" i="16"/>
  <c r="AJ9" i="16"/>
  <c r="AJ54" i="16"/>
  <c r="AJ108" i="16"/>
  <c r="AJ46" i="16"/>
  <c r="AJ87" i="16"/>
  <c r="AJ83" i="16"/>
  <c r="AJ48" i="16"/>
  <c r="AJ127" i="16"/>
  <c r="AJ35" i="16"/>
  <c r="AK1" i="16"/>
  <c r="AJ55" i="16"/>
  <c r="AJ26" i="16"/>
  <c r="AJ102" i="16"/>
  <c r="AJ96" i="16"/>
  <c r="AJ42" i="16"/>
  <c r="AJ13" i="16"/>
  <c r="AJ105" i="16"/>
  <c r="AJ29" i="16"/>
  <c r="AJ22" i="16"/>
  <c r="AJ86" i="16"/>
  <c r="AJ119" i="16"/>
  <c r="AJ43" i="16"/>
  <c r="AJ80" i="16"/>
  <c r="AJ19" i="16"/>
  <c r="AJ91" i="16"/>
  <c r="AJ123" i="16"/>
  <c r="AJ112" i="16"/>
  <c r="AJ122" i="16"/>
  <c r="AJ45" i="16"/>
  <c r="AJ85" i="16"/>
  <c r="AJ15" i="16"/>
  <c r="AJ115" i="16"/>
  <c r="AJ88" i="16"/>
  <c r="AJ97" i="16"/>
  <c r="AJ82" i="16"/>
  <c r="AJ52" i="16"/>
  <c r="AJ3" i="16"/>
  <c r="AJ11" i="16"/>
  <c r="AJ7" i="16"/>
  <c r="AJ17" i="16"/>
  <c r="AJ90" i="16"/>
  <c r="AJ116" i="16"/>
  <c r="AJ109" i="16"/>
  <c r="AJ118" i="16"/>
  <c r="AJ107" i="16"/>
  <c r="AJ93" i="16"/>
  <c r="AJ95" i="16"/>
  <c r="AJ76" i="16"/>
  <c r="AJ125" i="16"/>
  <c r="AE12" i="17"/>
  <c r="AE14" i="17"/>
  <c r="AE23" i="17"/>
  <c r="AE24" i="17"/>
  <c r="AE20" i="17"/>
  <c r="AE25" i="17"/>
  <c r="AE18" i="17"/>
  <c r="AE41" i="17"/>
  <c r="AE35" i="17"/>
  <c r="AE48" i="17"/>
  <c r="AE32" i="17"/>
  <c r="AE5" i="17"/>
  <c r="AE21" i="17"/>
  <c r="AE19" i="17"/>
  <c r="AE36" i="17"/>
  <c r="AE28" i="17"/>
  <c r="AE13" i="17"/>
  <c r="AE33" i="17"/>
  <c r="AE16" i="17"/>
  <c r="AE34" i="17"/>
  <c r="AE43" i="17"/>
  <c r="AE42" i="17"/>
  <c r="AE17" i="17"/>
  <c r="AE10" i="17"/>
  <c r="AE31" i="17"/>
  <c r="AE45" i="17"/>
  <c r="AE7" i="17"/>
  <c r="AE37" i="17"/>
  <c r="AE47" i="17"/>
  <c r="AE22" i="17"/>
  <c r="AE27" i="17"/>
  <c r="AE6" i="17"/>
  <c r="AE29" i="17"/>
  <c r="AE44" i="17"/>
  <c r="AE46" i="17"/>
  <c r="AF1" i="17"/>
  <c r="AE4" i="17"/>
  <c r="AE9" i="17"/>
  <c r="AE50" i="17"/>
  <c r="AE11" i="17"/>
  <c r="AE2" i="17"/>
  <c r="AE15" i="17"/>
  <c r="AE3" i="17"/>
  <c r="AE49" i="17"/>
  <c r="AE8" i="17"/>
  <c r="AE40" i="17"/>
  <c r="AE39" i="17"/>
  <c r="AE26" i="17"/>
  <c r="AE38" i="17"/>
  <c r="AE30" i="17"/>
  <c r="I44" i="4"/>
  <c r="AI62" i="16"/>
  <c r="AD52" i="17"/>
  <c r="H45" i="4"/>
  <c r="I45" i="4"/>
  <c r="AI129" i="16"/>
  <c r="AH133" i="16"/>
  <c r="F49" i="4"/>
  <c r="G49" i="4"/>
  <c r="AE52" i="17"/>
  <c r="H46" i="4"/>
  <c r="I46" i="4"/>
  <c r="AK11" i="16"/>
  <c r="AK107" i="16"/>
  <c r="AK121" i="16"/>
  <c r="AK34" i="16"/>
  <c r="AK37" i="16"/>
  <c r="AK80" i="16"/>
  <c r="AK95" i="16"/>
  <c r="AL1" i="16"/>
  <c r="AK86" i="16"/>
  <c r="AK73" i="16"/>
  <c r="AK74" i="16"/>
  <c r="AK12" i="16"/>
  <c r="AK29" i="16"/>
  <c r="AK125" i="16"/>
  <c r="AK117" i="16"/>
  <c r="AK92" i="16"/>
  <c r="AK2" i="16"/>
  <c r="AK40" i="16"/>
  <c r="AK47" i="16"/>
  <c r="AK106" i="16"/>
  <c r="AK101" i="16"/>
  <c r="AK14" i="16"/>
  <c r="AK114" i="16"/>
  <c r="AK8" i="16"/>
  <c r="AK36" i="16"/>
  <c r="AK24" i="16"/>
  <c r="AK85" i="16"/>
  <c r="AK23" i="16"/>
  <c r="AK97" i="16"/>
  <c r="AK56" i="16"/>
  <c r="AK19" i="16"/>
  <c r="AK103" i="16"/>
  <c r="AK16" i="16"/>
  <c r="AK118" i="16"/>
  <c r="AK55" i="16"/>
  <c r="AK77" i="16"/>
  <c r="AK113" i="16"/>
  <c r="AK124" i="16"/>
  <c r="AK28" i="16"/>
  <c r="AK111" i="16"/>
  <c r="AK99" i="16"/>
  <c r="AK49" i="16"/>
  <c r="AK41" i="16"/>
  <c r="AK13" i="16"/>
  <c r="AK31" i="16"/>
  <c r="AK90" i="16"/>
  <c r="AK78" i="16"/>
  <c r="AK115" i="16"/>
  <c r="AK84" i="16"/>
  <c r="AK30" i="16"/>
  <c r="AK44" i="16"/>
  <c r="AK89" i="16"/>
  <c r="AK122" i="16"/>
  <c r="AK127" i="16"/>
  <c r="AK15" i="16"/>
  <c r="AK42" i="16"/>
  <c r="AK75" i="16"/>
  <c r="AK60" i="16"/>
  <c r="AK18" i="16"/>
  <c r="AK102" i="16"/>
  <c r="AK46" i="16"/>
  <c r="AK27" i="16"/>
  <c r="AK20" i="16"/>
  <c r="AK54" i="16"/>
  <c r="AK116" i="16"/>
  <c r="AK94" i="16"/>
  <c r="AK5" i="16"/>
  <c r="AK45" i="16"/>
  <c r="AK22" i="16"/>
  <c r="AK98" i="16"/>
  <c r="AK120" i="16"/>
  <c r="AK4" i="16"/>
  <c r="AK53" i="16"/>
  <c r="AK112" i="16"/>
  <c r="AK79" i="16"/>
  <c r="AK82" i="16"/>
  <c r="AK96" i="16"/>
  <c r="AK108" i="16"/>
  <c r="AK71" i="16"/>
  <c r="AK43" i="16"/>
  <c r="AK83" i="16"/>
  <c r="AK51" i="16"/>
  <c r="AK10" i="16"/>
  <c r="AK21" i="16"/>
  <c r="AK72" i="16"/>
  <c r="AK35" i="16"/>
  <c r="AK39" i="16"/>
  <c r="AK76" i="16"/>
  <c r="AK104" i="16"/>
  <c r="AK26" i="16"/>
  <c r="AK52" i="16"/>
  <c r="AK32" i="16"/>
  <c r="AK91" i="16"/>
  <c r="AK6" i="16"/>
  <c r="AK57" i="16"/>
  <c r="AK48" i="16"/>
  <c r="AK119" i="16"/>
  <c r="AK87" i="16"/>
  <c r="AK7" i="16"/>
  <c r="AK58" i="16"/>
  <c r="AK105" i="16"/>
  <c r="AK33" i="16"/>
  <c r="AK123" i="16"/>
  <c r="AK69" i="16"/>
  <c r="AK3" i="16"/>
  <c r="AK81" i="16"/>
  <c r="AK9" i="16"/>
  <c r="AK25" i="16"/>
  <c r="AK70" i="16"/>
  <c r="AK17" i="16"/>
  <c r="AK88" i="16"/>
  <c r="AK38" i="16"/>
  <c r="AK93" i="16"/>
  <c r="AK59" i="16"/>
  <c r="AK109" i="16"/>
  <c r="AK50" i="16"/>
  <c r="AK110" i="16"/>
  <c r="AK126" i="16"/>
  <c r="AK100" i="16"/>
  <c r="AF26" i="17"/>
  <c r="AG1" i="17"/>
  <c r="AF38" i="17"/>
  <c r="AF39" i="17"/>
  <c r="AF45" i="17"/>
  <c r="AF32" i="17"/>
  <c r="AF7" i="17"/>
  <c r="AF50" i="17"/>
  <c r="AF14" i="17"/>
  <c r="AF46" i="17"/>
  <c r="AF10" i="17"/>
  <c r="AF11" i="17"/>
  <c r="AF34" i="17"/>
  <c r="AF16" i="17"/>
  <c r="AF42" i="17"/>
  <c r="AF2" i="17"/>
  <c r="AF25" i="17"/>
  <c r="AF33" i="17"/>
  <c r="AF17" i="17"/>
  <c r="AF49" i="17"/>
  <c r="AF5" i="17"/>
  <c r="AF8" i="17"/>
  <c r="AF31" i="17"/>
  <c r="AF6" i="17"/>
  <c r="AF4" i="17"/>
  <c r="AF15" i="17"/>
  <c r="AF18" i="17"/>
  <c r="AF13" i="17"/>
  <c r="AF19" i="17"/>
  <c r="AF28" i="17"/>
  <c r="AF47" i="17"/>
  <c r="AF40" i="17"/>
  <c r="AF12" i="17"/>
  <c r="AF23" i="17"/>
  <c r="AF21" i="17"/>
  <c r="AF41" i="17"/>
  <c r="AF29" i="17"/>
  <c r="AF3" i="17"/>
  <c r="AF22" i="17"/>
  <c r="AF48" i="17"/>
  <c r="AF20" i="17"/>
  <c r="AF36" i="17"/>
  <c r="AF37" i="17"/>
  <c r="AF30" i="17"/>
  <c r="AF43" i="17"/>
  <c r="AF9" i="17"/>
  <c r="AF24" i="17"/>
  <c r="AF27" i="17"/>
  <c r="AF35" i="17"/>
  <c r="AF44" i="17"/>
  <c r="AJ62" i="16"/>
  <c r="AI133" i="16"/>
  <c r="F50" i="4"/>
  <c r="G50" i="4"/>
  <c r="AJ129" i="16"/>
  <c r="AG12" i="17"/>
  <c r="AG16" i="17"/>
  <c r="AG46" i="17"/>
  <c r="AG39" i="17"/>
  <c r="AG32" i="17"/>
  <c r="AG42" i="17"/>
  <c r="AG41" i="17"/>
  <c r="AG18" i="17"/>
  <c r="AG13" i="17"/>
  <c r="AG43" i="17"/>
  <c r="AG24" i="17"/>
  <c r="AG47" i="17"/>
  <c r="AG19" i="17"/>
  <c r="AG36" i="17"/>
  <c r="AG25" i="17"/>
  <c r="AG31" i="17"/>
  <c r="AG33" i="17"/>
  <c r="AG40" i="17"/>
  <c r="AG28" i="17"/>
  <c r="AG34" i="17"/>
  <c r="AG45" i="17"/>
  <c r="AG23" i="17"/>
  <c r="AG10" i="17"/>
  <c r="AG9" i="17"/>
  <c r="AG21" i="17"/>
  <c r="AG6" i="17"/>
  <c r="AG15" i="17"/>
  <c r="AG27" i="17"/>
  <c r="AG14" i="17"/>
  <c r="AG44" i="17"/>
  <c r="AG11" i="17"/>
  <c r="AG5" i="17"/>
  <c r="AG49" i="17"/>
  <c r="AG4" i="17"/>
  <c r="AG38" i="17"/>
  <c r="AG26" i="17"/>
  <c r="AG29" i="17"/>
  <c r="AG17" i="17"/>
  <c r="AG7" i="17"/>
  <c r="AG3" i="17"/>
  <c r="AG48" i="17"/>
  <c r="AG22" i="17"/>
  <c r="AG50" i="17"/>
  <c r="AG2" i="17"/>
  <c r="AG30" i="17"/>
  <c r="AG8" i="17"/>
  <c r="AG35" i="17"/>
  <c r="AH1" i="17"/>
  <c r="AG20" i="17"/>
  <c r="AG37" i="17"/>
  <c r="AK62" i="16"/>
  <c r="AJ133" i="16"/>
  <c r="F51" i="4"/>
  <c r="G51" i="4"/>
  <c r="AF52" i="17"/>
  <c r="H47" i="4"/>
  <c r="AK129" i="16"/>
  <c r="AL45" i="16"/>
  <c r="AL60" i="16"/>
  <c r="AL43" i="16"/>
  <c r="AL56" i="16"/>
  <c r="AL117" i="16"/>
  <c r="AL108" i="16"/>
  <c r="AL92" i="16"/>
  <c r="AL102" i="16"/>
  <c r="AL124" i="16"/>
  <c r="AL75" i="16"/>
  <c r="AL21" i="16"/>
  <c r="AL73" i="16"/>
  <c r="AL29" i="16"/>
  <c r="AL113" i="16"/>
  <c r="AL49" i="16"/>
  <c r="AL50" i="16"/>
  <c r="AL41" i="16"/>
  <c r="AL118" i="16"/>
  <c r="AL26" i="16"/>
  <c r="AL106" i="16"/>
  <c r="AL46" i="16"/>
  <c r="AL110" i="16"/>
  <c r="AL53" i="16"/>
  <c r="AL88" i="16"/>
  <c r="AL103" i="16"/>
  <c r="AL123" i="16"/>
  <c r="AL57" i="16"/>
  <c r="AL105" i="16"/>
  <c r="AL83" i="16"/>
  <c r="AL93" i="16"/>
  <c r="AL69" i="16"/>
  <c r="AL95" i="16"/>
  <c r="AL89" i="16"/>
  <c r="AL22" i="16"/>
  <c r="AL9" i="16"/>
  <c r="AL35" i="16"/>
  <c r="AL6" i="16"/>
  <c r="AM1" i="16"/>
  <c r="AL18" i="16"/>
  <c r="AL11" i="16"/>
  <c r="AL15" i="16"/>
  <c r="AL77" i="16"/>
  <c r="AL96" i="16"/>
  <c r="AL82" i="16"/>
  <c r="AL13" i="16"/>
  <c r="AL99" i="16"/>
  <c r="AL84" i="16"/>
  <c r="AL42" i="16"/>
  <c r="AL40" i="16"/>
  <c r="AL70" i="16"/>
  <c r="AL59" i="16"/>
  <c r="AL107" i="16"/>
  <c r="AL122" i="16"/>
  <c r="AL32" i="16"/>
  <c r="AL23" i="16"/>
  <c r="AL36" i="16"/>
  <c r="AL85" i="16"/>
  <c r="AL126" i="16"/>
  <c r="AL27" i="16"/>
  <c r="AL100" i="16"/>
  <c r="AL80" i="16"/>
  <c r="AL7" i="16"/>
  <c r="AL58" i="16"/>
  <c r="AL116" i="16"/>
  <c r="AL4" i="16"/>
  <c r="AL127" i="16"/>
  <c r="AL115" i="16"/>
  <c r="AL47" i="16"/>
  <c r="AL104" i="16"/>
  <c r="AL28" i="16"/>
  <c r="AL86" i="16"/>
  <c r="AL91" i="16"/>
  <c r="AL120" i="16"/>
  <c r="AL54" i="16"/>
  <c r="AL76" i="16"/>
  <c r="AL52" i="16"/>
  <c r="AL12" i="16"/>
  <c r="AL111" i="16"/>
  <c r="AL55" i="16"/>
  <c r="AL109" i="16"/>
  <c r="AL78" i="16"/>
  <c r="AL48" i="16"/>
  <c r="AL71" i="16"/>
  <c r="AL19" i="16"/>
  <c r="AL74" i="16"/>
  <c r="AL81" i="16"/>
  <c r="AL33" i="16"/>
  <c r="AL79" i="16"/>
  <c r="AL119" i="16"/>
  <c r="AL25" i="16"/>
  <c r="AL101" i="16"/>
  <c r="AL20" i="16"/>
  <c r="AL125" i="16"/>
  <c r="AL14" i="16"/>
  <c r="AL112" i="16"/>
  <c r="AL5" i="16"/>
  <c r="AL2" i="16"/>
  <c r="AL3" i="16"/>
  <c r="AL97" i="16"/>
  <c r="AL16" i="16"/>
  <c r="AL10" i="16"/>
  <c r="AL114" i="16"/>
  <c r="AL94" i="16"/>
  <c r="AL37" i="16"/>
  <c r="AL121" i="16"/>
  <c r="AL31" i="16"/>
  <c r="AL90" i="16"/>
  <c r="AL38" i="16"/>
  <c r="AL34" i="16"/>
  <c r="AL98" i="16"/>
  <c r="AL24" i="16"/>
  <c r="AL8" i="16"/>
  <c r="AL72" i="16"/>
  <c r="AL51" i="16"/>
  <c r="AL39" i="16"/>
  <c r="AL44" i="16"/>
  <c r="AL17" i="16"/>
  <c r="AL87" i="16"/>
  <c r="AL30" i="16"/>
  <c r="AL62" i="16"/>
  <c r="AL129" i="16"/>
  <c r="I47" i="4"/>
  <c r="AM113" i="16"/>
  <c r="AM37" i="16"/>
  <c r="AM80" i="16"/>
  <c r="AM95" i="16"/>
  <c r="AM2" i="16"/>
  <c r="AM9" i="16"/>
  <c r="AM24" i="16"/>
  <c r="AM83" i="16"/>
  <c r="AM108" i="16"/>
  <c r="AM81" i="16"/>
  <c r="AM27" i="16"/>
  <c r="AM90" i="16"/>
  <c r="AM56" i="16"/>
  <c r="AM22" i="16"/>
  <c r="AM10" i="16"/>
  <c r="AM14" i="16"/>
  <c r="AM50" i="16"/>
  <c r="AM87" i="16"/>
  <c r="AM102" i="16"/>
  <c r="AM44" i="16"/>
  <c r="AM118" i="16"/>
  <c r="AM54" i="16"/>
  <c r="AM76" i="16"/>
  <c r="AM105" i="16"/>
  <c r="AM47" i="16"/>
  <c r="AM16" i="16"/>
  <c r="AM85" i="16"/>
  <c r="AM121" i="16"/>
  <c r="AM55" i="16"/>
  <c r="AM77" i="16"/>
  <c r="AM115" i="16"/>
  <c r="AM93" i="16"/>
  <c r="AM29" i="16"/>
  <c r="AM43" i="16"/>
  <c r="AM39" i="16"/>
  <c r="AM122" i="16"/>
  <c r="AM114" i="16"/>
  <c r="AM41" i="16"/>
  <c r="AN1" i="16"/>
  <c r="AM18" i="16"/>
  <c r="AM112" i="16"/>
  <c r="AM52" i="16"/>
  <c r="AM6" i="16"/>
  <c r="AM101" i="16"/>
  <c r="AM35" i="16"/>
  <c r="AM19" i="16"/>
  <c r="AM51" i="16"/>
  <c r="AM8" i="16"/>
  <c r="AM109" i="16"/>
  <c r="AM96" i="16"/>
  <c r="AM12" i="16"/>
  <c r="AM123" i="16"/>
  <c r="AM106" i="16"/>
  <c r="AM58" i="16"/>
  <c r="AM110" i="16"/>
  <c r="AM119" i="16"/>
  <c r="AM103" i="16"/>
  <c r="AM84" i="16"/>
  <c r="AM127" i="16"/>
  <c r="AM33" i="16"/>
  <c r="AM7" i="16"/>
  <c r="AM94" i="16"/>
  <c r="AM25" i="16"/>
  <c r="AM4" i="16"/>
  <c r="AM86" i="16"/>
  <c r="AM69" i="16"/>
  <c r="AM72" i="16"/>
  <c r="AM79" i="16"/>
  <c r="AM124" i="16"/>
  <c r="AM48" i="16"/>
  <c r="AM53" i="16"/>
  <c r="AM70" i="16"/>
  <c r="AM126" i="16"/>
  <c r="AM75" i="16"/>
  <c r="AM5" i="16"/>
  <c r="AM97" i="16"/>
  <c r="AM46" i="16"/>
  <c r="AM23" i="16"/>
  <c r="AM26" i="16"/>
  <c r="AM71" i="16"/>
  <c r="AM38" i="16"/>
  <c r="AM45" i="16"/>
  <c r="AM73" i="16"/>
  <c r="AM104" i="16"/>
  <c r="AM107" i="16"/>
  <c r="AM60" i="16"/>
  <c r="AM98" i="16"/>
  <c r="AM34" i="16"/>
  <c r="AM116" i="16"/>
  <c r="AM28" i="16"/>
  <c r="AM11" i="16"/>
  <c r="AM21" i="16"/>
  <c r="AM17" i="16"/>
  <c r="AM49" i="16"/>
  <c r="AM13" i="16"/>
  <c r="AM91" i="16"/>
  <c r="AM117" i="16"/>
  <c r="AM15" i="16"/>
  <c r="AM74" i="16"/>
  <c r="AM99" i="16"/>
  <c r="AM111" i="16"/>
  <c r="AM120" i="16"/>
  <c r="AM92" i="16"/>
  <c r="AM125" i="16"/>
  <c r="AM88" i="16"/>
  <c r="AM89" i="16"/>
  <c r="AM20" i="16"/>
  <c r="AM82" i="16"/>
  <c r="AM36" i="16"/>
  <c r="AM59" i="16"/>
  <c r="AM100" i="16"/>
  <c r="AM32" i="16"/>
  <c r="AM57" i="16"/>
  <c r="AM40" i="16"/>
  <c r="AM42" i="16"/>
  <c r="AM78" i="16"/>
  <c r="AM31" i="16"/>
  <c r="AM3" i="16"/>
  <c r="AM30" i="16"/>
  <c r="AG52" i="17"/>
  <c r="H48" i="4"/>
  <c r="I48" i="4"/>
  <c r="AK133" i="16"/>
  <c r="F52" i="4"/>
  <c r="AH11" i="17"/>
  <c r="AH47" i="17"/>
  <c r="AH33" i="17"/>
  <c r="AH43" i="17"/>
  <c r="AH30" i="17"/>
  <c r="AH15" i="17"/>
  <c r="AH5" i="17"/>
  <c r="AH38" i="17"/>
  <c r="AH39" i="17"/>
  <c r="AH7" i="17"/>
  <c r="AH14" i="17"/>
  <c r="AH48" i="17"/>
  <c r="AH41" i="17"/>
  <c r="AH21" i="17"/>
  <c r="AH27" i="17"/>
  <c r="AH29" i="17"/>
  <c r="AH44" i="17"/>
  <c r="AH28" i="17"/>
  <c r="AH16" i="17"/>
  <c r="AH18" i="17"/>
  <c r="AH46" i="17"/>
  <c r="AH2" i="17"/>
  <c r="AH3" i="17"/>
  <c r="AI1" i="17"/>
  <c r="AH50" i="17"/>
  <c r="AH37" i="17"/>
  <c r="AH26" i="17"/>
  <c r="AH24" i="17"/>
  <c r="AH10" i="17"/>
  <c r="AH25" i="17"/>
  <c r="AH35" i="17"/>
  <c r="AH22" i="17"/>
  <c r="AH12" i="17"/>
  <c r="AH23" i="17"/>
  <c r="AH19" i="17"/>
  <c r="AH42" i="17"/>
  <c r="AH17" i="17"/>
  <c r="AH34" i="17"/>
  <c r="AH36" i="17"/>
  <c r="AH32" i="17"/>
  <c r="AH31" i="17"/>
  <c r="AH6" i="17"/>
  <c r="AH4" i="17"/>
  <c r="AH49" i="17"/>
  <c r="AH13" i="17"/>
  <c r="AH20" i="17"/>
  <c r="AH40" i="17"/>
  <c r="AH9" i="17"/>
  <c r="AH8" i="17"/>
  <c r="AH45" i="17"/>
  <c r="G52" i="4"/>
  <c r="F53" i="4"/>
  <c r="AM129" i="16"/>
  <c r="AI7" i="17"/>
  <c r="AI30" i="17"/>
  <c r="AI21" i="17"/>
  <c r="AI41" i="17"/>
  <c r="AI38" i="17"/>
  <c r="AI42" i="17"/>
  <c r="AI27" i="17"/>
  <c r="AI28" i="17"/>
  <c r="AI18" i="17"/>
  <c r="AI26" i="17"/>
  <c r="AI29" i="17"/>
  <c r="AI2" i="17"/>
  <c r="AI48" i="17"/>
  <c r="AI19" i="17"/>
  <c r="AI14" i="17"/>
  <c r="AI20" i="17"/>
  <c r="AI25" i="17"/>
  <c r="AI5" i="17"/>
  <c r="AI45" i="17"/>
  <c r="AI49" i="17"/>
  <c r="AI12" i="17"/>
  <c r="AI13" i="17"/>
  <c r="AI44" i="17"/>
  <c r="AI32" i="17"/>
  <c r="AI43" i="17"/>
  <c r="AI9" i="17"/>
  <c r="AI10" i="17"/>
  <c r="AI8" i="17"/>
  <c r="AI11" i="17"/>
  <c r="AI4" i="17"/>
  <c r="AI3" i="17"/>
  <c r="AI40" i="17"/>
  <c r="AI23" i="17"/>
  <c r="AI6" i="17"/>
  <c r="AI35" i="17"/>
  <c r="AI31" i="17"/>
  <c r="AI16" i="17"/>
  <c r="AI33" i="17"/>
  <c r="AI37" i="17"/>
  <c r="AI50" i="17"/>
  <c r="AJ1" i="17"/>
  <c r="AI39" i="17"/>
  <c r="AI46" i="17"/>
  <c r="AI15" i="17"/>
  <c r="AI36" i="17"/>
  <c r="AI34" i="17"/>
  <c r="AI24" i="17"/>
  <c r="AI17" i="17"/>
  <c r="AI22" i="17"/>
  <c r="AI47" i="17"/>
  <c r="AH52" i="17"/>
  <c r="H49" i="4"/>
  <c r="I49" i="4"/>
  <c r="AN46" i="16"/>
  <c r="AN89" i="16"/>
  <c r="AN95" i="16"/>
  <c r="AN32" i="16"/>
  <c r="AN83" i="16"/>
  <c r="AN24" i="16"/>
  <c r="AN70" i="16"/>
  <c r="AN6" i="16"/>
  <c r="AN103" i="16"/>
  <c r="AN84" i="16"/>
  <c r="AN23" i="16"/>
  <c r="AN5" i="16"/>
  <c r="AN104" i="16"/>
  <c r="AN99" i="16"/>
  <c r="AN3" i="16"/>
  <c r="AN81" i="16"/>
  <c r="AN77" i="16"/>
  <c r="AN13" i="16"/>
  <c r="AN51" i="16"/>
  <c r="AN107" i="16"/>
  <c r="AN43" i="16"/>
  <c r="AN111" i="16"/>
  <c r="AN44" i="16"/>
  <c r="AN16" i="16"/>
  <c r="AN42" i="16"/>
  <c r="AN92" i="16"/>
  <c r="AN124" i="16"/>
  <c r="AN96" i="16"/>
  <c r="AN22" i="16"/>
  <c r="AN90" i="16"/>
  <c r="AN25" i="16"/>
  <c r="AN15" i="16"/>
  <c r="AN69" i="16"/>
  <c r="AN125" i="16"/>
  <c r="AN11" i="16"/>
  <c r="AN75" i="16"/>
  <c r="AN27" i="16"/>
  <c r="AN118" i="16"/>
  <c r="AN59" i="16"/>
  <c r="AN48" i="16"/>
  <c r="AN4" i="16"/>
  <c r="AN126" i="16"/>
  <c r="AN112" i="16"/>
  <c r="AN12" i="16"/>
  <c r="AN100" i="16"/>
  <c r="AN87" i="16"/>
  <c r="AN73" i="16"/>
  <c r="AN14" i="16"/>
  <c r="AN35" i="16"/>
  <c r="AN86" i="16"/>
  <c r="AN93" i="16"/>
  <c r="AN123" i="16"/>
  <c r="AN117" i="16"/>
  <c r="AN102" i="16"/>
  <c r="AN88" i="16"/>
  <c r="AN26" i="16"/>
  <c r="AN76" i="16"/>
  <c r="AN55" i="16"/>
  <c r="AN47" i="16"/>
  <c r="AN28" i="16"/>
  <c r="AN110" i="16"/>
  <c r="AN115" i="16"/>
  <c r="AN29" i="16"/>
  <c r="AN9" i="16"/>
  <c r="AN60" i="16"/>
  <c r="AN45" i="16"/>
  <c r="AN56" i="16"/>
  <c r="AN97" i="16"/>
  <c r="AN19" i="16"/>
  <c r="AN31" i="16"/>
  <c r="AN122" i="16"/>
  <c r="AN52" i="16"/>
  <c r="AN54" i="16"/>
  <c r="AN2" i="16"/>
  <c r="AN127" i="16"/>
  <c r="AN10" i="16"/>
  <c r="AN21" i="16"/>
  <c r="AN7" i="16"/>
  <c r="AN36" i="16"/>
  <c r="AN119" i="16"/>
  <c r="AN106" i="16"/>
  <c r="AN72" i="16"/>
  <c r="AN50" i="16"/>
  <c r="AN85" i="16"/>
  <c r="AN78" i="16"/>
  <c r="AN74" i="16"/>
  <c r="AN20" i="16"/>
  <c r="AN120" i="16"/>
  <c r="AN108" i="16"/>
  <c r="AN34" i="16"/>
  <c r="AN94" i="16"/>
  <c r="AN80" i="16"/>
  <c r="AN114" i="16"/>
  <c r="AN79" i="16"/>
  <c r="AN113" i="16"/>
  <c r="AN116" i="16"/>
  <c r="AN101" i="16"/>
  <c r="AN91" i="16"/>
  <c r="AN71" i="16"/>
  <c r="AN82" i="16"/>
  <c r="AN105" i="16"/>
  <c r="AN38" i="16"/>
  <c r="AN30" i="16"/>
  <c r="AN57" i="16"/>
  <c r="AN98" i="16"/>
  <c r="AN121" i="16"/>
  <c r="AN33" i="16"/>
  <c r="AN40" i="16"/>
  <c r="AN49" i="16"/>
  <c r="AN37" i="16"/>
  <c r="AN58" i="16"/>
  <c r="AN8" i="16"/>
  <c r="AN41" i="16"/>
  <c r="AN18" i="16"/>
  <c r="AN17" i="16"/>
  <c r="AN39" i="16"/>
  <c r="AN53" i="16"/>
  <c r="AO1" i="16"/>
  <c r="AN109" i="16"/>
  <c r="AM62" i="16"/>
  <c r="AM133" i="16"/>
  <c r="F56" i="4"/>
  <c r="AL133" i="16"/>
  <c r="AN129" i="16"/>
  <c r="AI52" i="17"/>
  <c r="H50" i="4"/>
  <c r="I50" i="4"/>
  <c r="AO44" i="16"/>
  <c r="AO111" i="16"/>
  <c r="AO126" i="16"/>
  <c r="AO39" i="16"/>
  <c r="AO81" i="16"/>
  <c r="AO86" i="16"/>
  <c r="AO100" i="16"/>
  <c r="AO37" i="16"/>
  <c r="AO32" i="16"/>
  <c r="AO114" i="16"/>
  <c r="AO27" i="16"/>
  <c r="AO97" i="16"/>
  <c r="AO123" i="16"/>
  <c r="AO74" i="16"/>
  <c r="AO90" i="16"/>
  <c r="AO75" i="16"/>
  <c r="AO6" i="16"/>
  <c r="AO21" i="16"/>
  <c r="AO46" i="16"/>
  <c r="AO89" i="16"/>
  <c r="AO104" i="16"/>
  <c r="AO119" i="16"/>
  <c r="AO42" i="16"/>
  <c r="AO47" i="16"/>
  <c r="AO34" i="16"/>
  <c r="AO41" i="16"/>
  <c r="AO124" i="16"/>
  <c r="AO96" i="16"/>
  <c r="AO93" i="16"/>
  <c r="AO48" i="16"/>
  <c r="AO11" i="16"/>
  <c r="AO77" i="16"/>
  <c r="AO117" i="16"/>
  <c r="AO110" i="16"/>
  <c r="AO43" i="16"/>
  <c r="AO52" i="16"/>
  <c r="AO16" i="16"/>
  <c r="AO23" i="16"/>
  <c r="AO17" i="16"/>
  <c r="AO53" i="16"/>
  <c r="AO40" i="16"/>
  <c r="AO30" i="16"/>
  <c r="AO87" i="16"/>
  <c r="AO45" i="16"/>
  <c r="AO60" i="16"/>
  <c r="AO54" i="16"/>
  <c r="AO19" i="16"/>
  <c r="AO50" i="16"/>
  <c r="AO12" i="16"/>
  <c r="AO98" i="16"/>
  <c r="AO59" i="16"/>
  <c r="AO85" i="16"/>
  <c r="AO83" i="16"/>
  <c r="AO115" i="16"/>
  <c r="AO31" i="16"/>
  <c r="AO95" i="16"/>
  <c r="AO20" i="16"/>
  <c r="AO5" i="16"/>
  <c r="AO70" i="16"/>
  <c r="AO108" i="16"/>
  <c r="AO36" i="16"/>
  <c r="AO92" i="16"/>
  <c r="AO56" i="16"/>
  <c r="AO33" i="16"/>
  <c r="AO58" i="16"/>
  <c r="AO106" i="16"/>
  <c r="AO71" i="16"/>
  <c r="AO91" i="16"/>
  <c r="AO49" i="16"/>
  <c r="AO38" i="16"/>
  <c r="AO51" i="16"/>
  <c r="AO57" i="16"/>
  <c r="AO69" i="16"/>
  <c r="AO82" i="16"/>
  <c r="AO113" i="16"/>
  <c r="AO4" i="16"/>
  <c r="AO80" i="16"/>
  <c r="AO15" i="16"/>
  <c r="AO18" i="16"/>
  <c r="AO24" i="16"/>
  <c r="AP1" i="16"/>
  <c r="AO103" i="16"/>
  <c r="AO8" i="16"/>
  <c r="AO105" i="16"/>
  <c r="AO78" i="16"/>
  <c r="AO7" i="16"/>
  <c r="AO2" i="16"/>
  <c r="AO10" i="16"/>
  <c r="AO28" i="16"/>
  <c r="AO109" i="16"/>
  <c r="AO73" i="16"/>
  <c r="AO35" i="16"/>
  <c r="AO88" i="16"/>
  <c r="AO127" i="16"/>
  <c r="AO55" i="16"/>
  <c r="AO9" i="16"/>
  <c r="AO122" i="16"/>
  <c r="AO99" i="16"/>
  <c r="AO25" i="16"/>
  <c r="AO29" i="16"/>
  <c r="AO72" i="16"/>
  <c r="AO116" i="16"/>
  <c r="AO102" i="16"/>
  <c r="AO125" i="16"/>
  <c r="AO26" i="16"/>
  <c r="AO107" i="16"/>
  <c r="AO120" i="16"/>
  <c r="AO76" i="16"/>
  <c r="AO84" i="16"/>
  <c r="AO3" i="16"/>
  <c r="AO13" i="16"/>
  <c r="AO94" i="16"/>
  <c r="AO79" i="16"/>
  <c r="AO22" i="16"/>
  <c r="AO112" i="16"/>
  <c r="AO14" i="16"/>
  <c r="AO118" i="16"/>
  <c r="AO121" i="16"/>
  <c r="AO101" i="16"/>
  <c r="AJ31" i="17"/>
  <c r="AJ21" i="17"/>
  <c r="AJ34" i="17"/>
  <c r="AJ35" i="17"/>
  <c r="AJ4" i="17"/>
  <c r="AJ39" i="17"/>
  <c r="AJ9" i="17"/>
  <c r="AJ41" i="17"/>
  <c r="AJ18" i="17"/>
  <c r="AJ30" i="17"/>
  <c r="AJ25" i="17"/>
  <c r="AJ45" i="17"/>
  <c r="AJ27" i="17"/>
  <c r="AJ11" i="17"/>
  <c r="AJ3" i="17"/>
  <c r="AJ2" i="17"/>
  <c r="AJ29" i="17"/>
  <c r="AJ49" i="17"/>
  <c r="AJ32" i="17"/>
  <c r="AJ8" i="17"/>
  <c r="AJ33" i="17"/>
  <c r="AJ46" i="17"/>
  <c r="AJ48" i="17"/>
  <c r="AJ10" i="17"/>
  <c r="AJ23" i="17"/>
  <c r="AJ5" i="17"/>
  <c r="AJ47" i="17"/>
  <c r="AJ44" i="17"/>
  <c r="AJ43" i="17"/>
  <c r="AJ26" i="17"/>
  <c r="AJ20" i="17"/>
  <c r="AJ37" i="17"/>
  <c r="AJ40" i="17"/>
  <c r="AJ17" i="17"/>
  <c r="AJ42" i="17"/>
  <c r="AJ16" i="17"/>
  <c r="AJ50" i="17"/>
  <c r="AJ36" i="17"/>
  <c r="AJ6" i="17"/>
  <c r="AJ24" i="17"/>
  <c r="AJ15" i="17"/>
  <c r="AJ14" i="17"/>
  <c r="AJ12" i="17"/>
  <c r="AJ7" i="17"/>
  <c r="AK1" i="17"/>
  <c r="AJ13" i="17"/>
  <c r="AJ28" i="17"/>
  <c r="AJ38" i="17"/>
  <c r="AJ19" i="17"/>
  <c r="AJ22" i="17"/>
  <c r="G56" i="4"/>
  <c r="AN62" i="16"/>
  <c r="AN133" i="16"/>
  <c r="F57" i="4"/>
  <c r="G57" i="4"/>
  <c r="G53" i="4"/>
  <c r="AK33" i="17"/>
  <c r="AK32" i="17"/>
  <c r="AK22" i="17"/>
  <c r="AL1" i="17"/>
  <c r="AK39" i="17"/>
  <c r="AK41" i="17"/>
  <c r="AK10" i="17"/>
  <c r="AK47" i="17"/>
  <c r="AK29" i="17"/>
  <c r="AK20" i="17"/>
  <c r="AK31" i="17"/>
  <c r="AK43" i="17"/>
  <c r="AK14" i="17"/>
  <c r="AK46" i="17"/>
  <c r="AK48" i="17"/>
  <c r="AK13" i="17"/>
  <c r="AK18" i="17"/>
  <c r="AK30" i="17"/>
  <c r="AK25" i="17"/>
  <c r="AK44" i="17"/>
  <c r="AK19" i="17"/>
  <c r="AK11" i="17"/>
  <c r="AK12" i="17"/>
  <c r="AK2" i="17"/>
  <c r="AK28" i="17"/>
  <c r="AK42" i="17"/>
  <c r="AK49" i="17"/>
  <c r="AK8" i="17"/>
  <c r="AK6" i="17"/>
  <c r="AK35" i="17"/>
  <c r="AK21" i="17"/>
  <c r="AK16" i="17"/>
  <c r="AK34" i="17"/>
  <c r="AK7" i="17"/>
  <c r="AK50" i="17"/>
  <c r="AK40" i="17"/>
  <c r="AK36" i="17"/>
  <c r="AK26" i="17"/>
  <c r="AK27" i="17"/>
  <c r="AK15" i="17"/>
  <c r="AK9" i="17"/>
  <c r="AK37" i="17"/>
  <c r="AK23" i="17"/>
  <c r="AK45" i="17"/>
  <c r="AK24" i="17"/>
  <c r="AK4" i="17"/>
  <c r="AK17" i="17"/>
  <c r="AK3" i="17"/>
  <c r="AK38" i="17"/>
  <c r="AK5" i="17"/>
  <c r="AP99" i="16"/>
  <c r="AP80" i="16"/>
  <c r="AP113" i="16"/>
  <c r="AP59" i="16"/>
  <c r="AP123" i="16"/>
  <c r="AP11" i="16"/>
  <c r="AP45" i="16"/>
  <c r="AP125" i="16"/>
  <c r="AP10" i="16"/>
  <c r="AP46" i="16"/>
  <c r="AP29" i="16"/>
  <c r="AP2" i="16"/>
  <c r="AP56" i="16"/>
  <c r="AP26" i="16"/>
  <c r="AP88" i="16"/>
  <c r="AP36" i="16"/>
  <c r="AP33" i="16"/>
  <c r="AP73" i="16"/>
  <c r="AP19" i="16"/>
  <c r="AP57" i="16"/>
  <c r="AP97" i="16"/>
  <c r="AP5" i="16"/>
  <c r="AP69" i="16"/>
  <c r="AP49" i="16"/>
  <c r="AP60" i="16"/>
  <c r="AP74" i="16"/>
  <c r="AP81" i="16"/>
  <c r="AP13" i="16"/>
  <c r="AP106" i="16"/>
  <c r="AP51" i="16"/>
  <c r="AP38" i="16"/>
  <c r="AP78" i="16"/>
  <c r="AP111" i="16"/>
  <c r="AP30" i="16"/>
  <c r="AP103" i="16"/>
  <c r="AP9" i="16"/>
  <c r="AP42" i="16"/>
  <c r="AP91" i="16"/>
  <c r="AP6" i="16"/>
  <c r="AP84" i="16"/>
  <c r="AP24" i="16"/>
  <c r="AP114" i="16"/>
  <c r="AP47" i="16"/>
  <c r="AP92" i="16"/>
  <c r="AP110" i="16"/>
  <c r="AP124" i="16"/>
  <c r="AP31" i="16"/>
  <c r="AP71" i="16"/>
  <c r="AP101" i="16"/>
  <c r="AP55" i="16"/>
  <c r="AP95" i="16"/>
  <c r="AP22" i="16"/>
  <c r="AP104" i="16"/>
  <c r="AP43" i="16"/>
  <c r="AP122" i="16"/>
  <c r="AP70" i="16"/>
  <c r="AP72" i="16"/>
  <c r="AP3" i="16"/>
  <c r="AP77" i="16"/>
  <c r="AP14" i="16"/>
  <c r="AP82" i="16"/>
  <c r="AP116" i="16"/>
  <c r="AP23" i="16"/>
  <c r="AP44" i="16"/>
  <c r="AP15" i="16"/>
  <c r="AP48" i="16"/>
  <c r="AP127" i="16"/>
  <c r="AP16" i="16"/>
  <c r="AP89" i="16"/>
  <c r="AP34" i="16"/>
  <c r="AP21" i="16"/>
  <c r="AP41" i="16"/>
  <c r="AP126" i="16"/>
  <c r="AP12" i="16"/>
  <c r="AP27" i="16"/>
  <c r="AP100" i="16"/>
  <c r="AP83" i="16"/>
  <c r="AP118" i="16"/>
  <c r="AP4" i="16"/>
  <c r="AP85" i="16"/>
  <c r="AP25" i="16"/>
  <c r="AP53" i="16"/>
  <c r="AP54" i="16"/>
  <c r="AP112" i="16"/>
  <c r="AP120" i="16"/>
  <c r="AP28" i="16"/>
  <c r="AP109" i="16"/>
  <c r="AP50" i="16"/>
  <c r="AP98" i="16"/>
  <c r="AP58" i="16"/>
  <c r="AP18" i="16"/>
  <c r="AP107" i="16"/>
  <c r="AP108" i="16"/>
  <c r="AP7" i="16"/>
  <c r="AP94" i="16"/>
  <c r="AP117" i="16"/>
  <c r="AP102" i="16"/>
  <c r="AP35" i="16"/>
  <c r="AP105" i="16"/>
  <c r="AP93" i="16"/>
  <c r="AP40" i="16"/>
  <c r="AP32" i="16"/>
  <c r="AP8" i="16"/>
  <c r="AP121" i="16"/>
  <c r="AP115" i="16"/>
  <c r="AP90" i="16"/>
  <c r="AP86" i="16"/>
  <c r="AQ1" i="16"/>
  <c r="AP37" i="16"/>
  <c r="AP119" i="16"/>
  <c r="AP52" i="16"/>
  <c r="AP87" i="16"/>
  <c r="AP75" i="16"/>
  <c r="AP20" i="16"/>
  <c r="AP96" i="16"/>
  <c r="AP76" i="16"/>
  <c r="AP17" i="16"/>
  <c r="AP39" i="16"/>
  <c r="AP79" i="16"/>
  <c r="AO129" i="16"/>
  <c r="AJ52" i="17"/>
  <c r="H51" i="4"/>
  <c r="I51" i="4"/>
  <c r="AO62" i="16"/>
  <c r="AQ20" i="16"/>
  <c r="AQ33" i="16"/>
  <c r="AQ73" i="16"/>
  <c r="AQ126" i="16"/>
  <c r="AQ57" i="16"/>
  <c r="AQ97" i="16"/>
  <c r="AQ5" i="16"/>
  <c r="AQ46" i="16"/>
  <c r="AQ49" i="16"/>
  <c r="AQ44" i="16"/>
  <c r="AQ74" i="16"/>
  <c r="AQ81" i="16"/>
  <c r="AQ13" i="16"/>
  <c r="AQ87" i="16"/>
  <c r="AQ41" i="16"/>
  <c r="AQ91" i="16"/>
  <c r="AQ119" i="16"/>
  <c r="AQ25" i="16"/>
  <c r="AQ86" i="16"/>
  <c r="AQ17" i="16"/>
  <c r="AQ50" i="16"/>
  <c r="AQ90" i="16"/>
  <c r="AQ60" i="16"/>
  <c r="AQ94" i="16"/>
  <c r="AQ52" i="16"/>
  <c r="AQ112" i="16"/>
  <c r="AQ32" i="16"/>
  <c r="AQ96" i="16"/>
  <c r="AQ18" i="16"/>
  <c r="AQ51" i="16"/>
  <c r="AQ124" i="16"/>
  <c r="AQ31" i="16"/>
  <c r="AQ71" i="16"/>
  <c r="AQ85" i="16"/>
  <c r="AQ55" i="16"/>
  <c r="AQ95" i="16"/>
  <c r="AQ2" i="16"/>
  <c r="AQ104" i="16"/>
  <c r="AQ43" i="16"/>
  <c r="AQ122" i="16"/>
  <c r="AQ70" i="16"/>
  <c r="AQ72" i="16"/>
  <c r="AQ3" i="16"/>
  <c r="AQ37" i="16"/>
  <c r="AQ77" i="16"/>
  <c r="AQ82" i="16"/>
  <c r="AQ116" i="16"/>
  <c r="AQ23" i="16"/>
  <c r="AQ28" i="16"/>
  <c r="AQ15" i="16"/>
  <c r="AQ48" i="16"/>
  <c r="AQ108" i="16"/>
  <c r="AQ16" i="16"/>
  <c r="AQ89" i="16"/>
  <c r="AQ34" i="16"/>
  <c r="AQ127" i="16"/>
  <c r="AQ22" i="16"/>
  <c r="AQ106" i="16"/>
  <c r="AQ110" i="16"/>
  <c r="AQ69" i="16"/>
  <c r="AQ35" i="16"/>
  <c r="AQ76" i="16"/>
  <c r="AQ109" i="16"/>
  <c r="AQ99" i="16"/>
  <c r="AQ100" i="16"/>
  <c r="AQ7" i="16"/>
  <c r="AQ59" i="16"/>
  <c r="AQ54" i="16"/>
  <c r="AQ21" i="16"/>
  <c r="AQ79" i="16"/>
  <c r="AQ39" i="16"/>
  <c r="AQ125" i="16"/>
  <c r="AQ115" i="16"/>
  <c r="AQ117" i="16"/>
  <c r="AQ12" i="16"/>
  <c r="AQ111" i="16"/>
  <c r="AQ11" i="16"/>
  <c r="AQ98" i="16"/>
  <c r="AQ24" i="16"/>
  <c r="AQ26" i="16"/>
  <c r="AQ83" i="16"/>
  <c r="AQ88" i="16"/>
  <c r="AQ9" i="16"/>
  <c r="AQ10" i="16"/>
  <c r="AQ101" i="16"/>
  <c r="AQ92" i="16"/>
  <c r="AQ38" i="16"/>
  <c r="AQ40" i="16"/>
  <c r="AQ93" i="16"/>
  <c r="AQ6" i="16"/>
  <c r="AQ123" i="16"/>
  <c r="AQ102" i="16"/>
  <c r="AQ121" i="16"/>
  <c r="AQ14" i="16"/>
  <c r="AQ45" i="16"/>
  <c r="AQ58" i="16"/>
  <c r="AQ114" i="16"/>
  <c r="AQ8" i="16"/>
  <c r="AQ80" i="16"/>
  <c r="AQ36" i="16"/>
  <c r="AQ42" i="16"/>
  <c r="AQ30" i="16"/>
  <c r="AQ4" i="16"/>
  <c r="AR1" i="16"/>
  <c r="AQ78" i="16"/>
  <c r="AQ107" i="16"/>
  <c r="AQ19" i="16"/>
  <c r="AQ84" i="16"/>
  <c r="AQ56" i="16"/>
  <c r="AQ27" i="16"/>
  <c r="AQ103" i="16"/>
  <c r="AQ105" i="16"/>
  <c r="AQ118" i="16"/>
  <c r="AQ47" i="16"/>
  <c r="AQ53" i="16"/>
  <c r="AQ75" i="16"/>
  <c r="AQ29" i="16"/>
  <c r="AQ120" i="16"/>
  <c r="AQ113" i="16"/>
  <c r="AP62" i="16"/>
  <c r="AL8" i="17"/>
  <c r="AL42" i="17"/>
  <c r="AL49" i="17"/>
  <c r="AL9" i="17"/>
  <c r="AL39" i="17"/>
  <c r="AL17" i="17"/>
  <c r="AL11" i="17"/>
  <c r="AL28" i="17"/>
  <c r="AL33" i="17"/>
  <c r="AL44" i="17"/>
  <c r="AL4" i="17"/>
  <c r="AL14" i="17"/>
  <c r="AL16" i="17"/>
  <c r="AL45" i="17"/>
  <c r="AL20" i="17"/>
  <c r="AL38" i="17"/>
  <c r="AL19" i="17"/>
  <c r="AM1" i="17"/>
  <c r="AL27" i="17"/>
  <c r="AL10" i="17"/>
  <c r="AL12" i="17"/>
  <c r="AL7" i="17"/>
  <c r="AL37" i="17"/>
  <c r="AL13" i="17"/>
  <c r="AL6" i="17"/>
  <c r="AL40" i="17"/>
  <c r="AL47" i="17"/>
  <c r="AL41" i="17"/>
  <c r="AL3" i="17"/>
  <c r="AL31" i="17"/>
  <c r="AL21" i="17"/>
  <c r="AL35" i="17"/>
  <c r="AL23" i="17"/>
  <c r="AL29" i="17"/>
  <c r="AL48" i="17"/>
  <c r="AL34" i="17"/>
  <c r="AL15" i="17"/>
  <c r="AL22" i="17"/>
  <c r="AL26" i="17"/>
  <c r="AL5" i="17"/>
  <c r="AL2" i="17"/>
  <c r="AL36" i="17"/>
  <c r="AL32" i="17"/>
  <c r="AL18" i="17"/>
  <c r="AL30" i="17"/>
  <c r="AL46" i="17"/>
  <c r="AL25" i="17"/>
  <c r="AL43" i="17"/>
  <c r="AL24" i="17"/>
  <c r="AL50" i="17"/>
  <c r="AP129" i="16"/>
  <c r="AP133" i="16" s="1"/>
  <c r="F59" i="4" s="1"/>
  <c r="G59" i="4" s="1"/>
  <c r="AK52" i="17"/>
  <c r="H52" i="4"/>
  <c r="AO133" i="16"/>
  <c r="F58" i="4"/>
  <c r="AR117" i="16"/>
  <c r="AR102" i="16"/>
  <c r="AR8" i="16"/>
  <c r="AR41" i="16"/>
  <c r="AR20" i="16"/>
  <c r="AR33" i="16"/>
  <c r="AR73" i="16"/>
  <c r="AR126" i="16"/>
  <c r="AR32" i="16"/>
  <c r="AR125" i="16"/>
  <c r="AR50" i="16"/>
  <c r="AR14" i="16"/>
  <c r="AR44" i="16"/>
  <c r="AR97" i="16"/>
  <c r="AR112" i="16"/>
  <c r="AR60" i="16"/>
  <c r="AR54" i="16"/>
  <c r="AR94" i="16"/>
  <c r="AR21" i="16"/>
  <c r="AR91" i="16"/>
  <c r="AR119" i="16"/>
  <c r="AR25" i="16"/>
  <c r="AR86" i="16"/>
  <c r="AR77" i="16"/>
  <c r="AR85" i="16"/>
  <c r="AR95" i="16"/>
  <c r="AR36" i="16"/>
  <c r="AR84" i="16"/>
  <c r="AR5" i="16"/>
  <c r="AR39" i="16"/>
  <c r="AR75" i="16"/>
  <c r="AR98" i="16"/>
  <c r="AR6" i="16"/>
  <c r="AR58" i="16"/>
  <c r="AR124" i="16"/>
  <c r="AR31" i="16"/>
  <c r="AR71" i="16"/>
  <c r="AR115" i="16"/>
  <c r="AR26" i="16"/>
  <c r="AR107" i="16"/>
  <c r="AR45" i="16"/>
  <c r="AR53" i="16"/>
  <c r="AR118" i="16"/>
  <c r="AR70" i="16"/>
  <c r="AR29" i="16"/>
  <c r="AR104" i="16"/>
  <c r="AR10" i="16"/>
  <c r="AR43" i="16"/>
  <c r="AR69" i="16"/>
  <c r="AR35" i="16"/>
  <c r="AR76" i="16"/>
  <c r="AR109" i="16"/>
  <c r="AR37" i="16"/>
  <c r="AR110" i="16"/>
  <c r="AR55" i="16"/>
  <c r="AR2" i="16"/>
  <c r="AR93" i="16"/>
  <c r="AR24" i="16"/>
  <c r="AR108" i="16"/>
  <c r="AR48" i="16"/>
  <c r="AR18" i="16"/>
  <c r="AR92" i="16"/>
  <c r="AR82" i="16"/>
  <c r="AR23" i="16"/>
  <c r="AR72" i="16"/>
  <c r="AR90" i="16"/>
  <c r="AR74" i="16"/>
  <c r="AR28" i="16"/>
  <c r="AR56" i="16"/>
  <c r="AR3" i="16"/>
  <c r="AR121" i="16"/>
  <c r="AR88" i="16"/>
  <c r="AR22" i="16"/>
  <c r="AR59" i="16"/>
  <c r="AR127" i="16"/>
  <c r="AR16" i="16"/>
  <c r="AR89" i="16"/>
  <c r="AR80" i="16"/>
  <c r="AR40" i="16"/>
  <c r="AR87" i="16"/>
  <c r="AR105" i="16"/>
  <c r="AR57" i="16"/>
  <c r="AR13" i="16"/>
  <c r="AR106" i="16"/>
  <c r="AR78" i="16"/>
  <c r="AR101" i="16"/>
  <c r="AR99" i="16"/>
  <c r="AR103" i="16"/>
  <c r="AR122" i="16"/>
  <c r="AR51" i="16"/>
  <c r="AS1" i="16"/>
  <c r="AR116" i="16"/>
  <c r="AR123" i="16"/>
  <c r="AR17" i="16"/>
  <c r="AR9" i="16"/>
  <c r="AR15" i="16"/>
  <c r="AR96" i="16"/>
  <c r="AR12" i="16"/>
  <c r="AR27" i="16"/>
  <c r="AR81" i="16"/>
  <c r="AR100" i="16"/>
  <c r="AR42" i="16"/>
  <c r="AR52" i="16"/>
  <c r="AR46" i="16"/>
  <c r="AR49" i="16"/>
  <c r="AR83" i="16"/>
  <c r="AR113" i="16"/>
  <c r="AR120" i="16"/>
  <c r="AR11" i="16"/>
  <c r="AR19" i="16"/>
  <c r="AR79" i="16"/>
  <c r="AR47" i="16"/>
  <c r="AR38" i="16"/>
  <c r="AR111" i="16"/>
  <c r="AR114" i="16"/>
  <c r="AR7" i="16"/>
  <c r="AR34" i="16"/>
  <c r="AR30" i="16"/>
  <c r="AR4" i="16"/>
  <c r="AQ62" i="16"/>
  <c r="AQ129" i="16"/>
  <c r="AQ133" i="16" s="1"/>
  <c r="F60" i="4" s="1"/>
  <c r="G60" i="4" s="1"/>
  <c r="G58" i="4"/>
  <c r="H53" i="4"/>
  <c r="I52" i="4"/>
  <c r="I53" i="4"/>
  <c r="AM23" i="17"/>
  <c r="AM8" i="17"/>
  <c r="AM37" i="17"/>
  <c r="AM50" i="17"/>
  <c r="AM10" i="17"/>
  <c r="AM31" i="17"/>
  <c r="AN1" i="17"/>
  <c r="AM45" i="17"/>
  <c r="AM47" i="17"/>
  <c r="AM12" i="17"/>
  <c r="AM15" i="17"/>
  <c r="AM20" i="17"/>
  <c r="AM4" i="17"/>
  <c r="AM42" i="17"/>
  <c r="AM30" i="17"/>
  <c r="AM9" i="17"/>
  <c r="AM32" i="17"/>
  <c r="AM11" i="17"/>
  <c r="AM41" i="17"/>
  <c r="AM29" i="17"/>
  <c r="AM14" i="17"/>
  <c r="AM46" i="17"/>
  <c r="AM34" i="17"/>
  <c r="AM35" i="17"/>
  <c r="AM25" i="17"/>
  <c r="AM33" i="17"/>
  <c r="AM6" i="17"/>
  <c r="AM48" i="17"/>
  <c r="AM16" i="17"/>
  <c r="AM19" i="17"/>
  <c r="AM2" i="17"/>
  <c r="AM22" i="17"/>
  <c r="AM38" i="17"/>
  <c r="AM7" i="17"/>
  <c r="AM21" i="17"/>
  <c r="AM49" i="17"/>
  <c r="AM3" i="17"/>
  <c r="AM18" i="17"/>
  <c r="AM43" i="17"/>
  <c r="AM39" i="17"/>
  <c r="AM28" i="17"/>
  <c r="AM40" i="17"/>
  <c r="AM26" i="17"/>
  <c r="AM5" i="17"/>
  <c r="AM44" i="17"/>
  <c r="AM17" i="17"/>
  <c r="AM36" i="17"/>
  <c r="AM27" i="17"/>
  <c r="AM13" i="17"/>
  <c r="AM24" i="17"/>
  <c r="AL52" i="17"/>
  <c r="AM52" i="17"/>
  <c r="H56" i="4"/>
  <c r="AN37" i="17"/>
  <c r="AN34" i="17"/>
  <c r="AN4" i="17"/>
  <c r="AN5" i="17"/>
  <c r="AN19" i="17"/>
  <c r="AN50" i="17"/>
  <c r="AN18" i="17"/>
  <c r="AN28" i="17"/>
  <c r="AN22" i="17"/>
  <c r="AN43" i="17"/>
  <c r="AN14" i="17"/>
  <c r="AN21" i="17"/>
  <c r="AN9" i="17"/>
  <c r="AN32" i="17"/>
  <c r="AN26" i="17"/>
  <c r="AN15" i="17"/>
  <c r="AN2" i="17"/>
  <c r="AN38" i="17"/>
  <c r="AN16" i="17"/>
  <c r="AN27" i="17"/>
  <c r="AN46" i="17"/>
  <c r="AN23" i="17"/>
  <c r="AN12" i="17"/>
  <c r="AN30" i="17"/>
  <c r="AN36" i="17"/>
  <c r="AN13" i="17"/>
  <c r="AN6" i="17"/>
  <c r="AN10" i="17"/>
  <c r="AN29" i="17"/>
  <c r="AN41" i="17"/>
  <c r="AN7" i="17"/>
  <c r="AN25" i="17"/>
  <c r="AN35" i="17"/>
  <c r="AN49" i="17"/>
  <c r="AN24" i="17"/>
  <c r="AN31" i="17"/>
  <c r="AN45" i="17"/>
  <c r="AN33" i="17"/>
  <c r="AN20" i="17"/>
  <c r="AN17" i="17"/>
  <c r="AN3" i="17"/>
  <c r="AO1" i="17"/>
  <c r="AN11" i="17"/>
  <c r="AN39" i="17"/>
  <c r="AN48" i="17"/>
  <c r="AN47" i="17"/>
  <c r="AN40" i="17"/>
  <c r="AN8" i="17"/>
  <c r="AN42" i="17"/>
  <c r="AN44" i="17"/>
  <c r="AS37" i="16"/>
  <c r="AS77" i="16"/>
  <c r="AS109" i="16"/>
  <c r="AS85" i="16"/>
  <c r="AS102" i="16"/>
  <c r="AS8" i="16"/>
  <c r="AS121" i="16"/>
  <c r="AS12" i="16"/>
  <c r="AS34" i="16"/>
  <c r="AS74" i="16"/>
  <c r="AS88" i="16"/>
  <c r="AS36" i="16"/>
  <c r="AS98" i="16"/>
  <c r="AS20" i="16"/>
  <c r="AS79" i="16"/>
  <c r="AS119" i="16"/>
  <c r="AS24" i="16"/>
  <c r="AS99" i="16"/>
  <c r="AS10" i="16"/>
  <c r="AS127" i="16"/>
  <c r="AS4" i="16"/>
  <c r="AS93" i="16"/>
  <c r="AS38" i="16"/>
  <c r="AS110" i="16"/>
  <c r="AS118" i="16"/>
  <c r="AS50" i="16"/>
  <c r="AS11" i="16"/>
  <c r="AS45" i="16"/>
  <c r="AS32" i="16"/>
  <c r="AS42" i="16"/>
  <c r="AS18" i="16"/>
  <c r="AS96" i="16"/>
  <c r="AS70" i="16"/>
  <c r="AS57" i="16"/>
  <c r="AS5" i="16"/>
  <c r="AS82" i="16"/>
  <c r="AS3" i="16"/>
  <c r="AS76" i="16"/>
  <c r="AS7" i="16"/>
  <c r="AS58" i="16"/>
  <c r="AS122" i="16"/>
  <c r="AS116" i="16"/>
  <c r="AS126" i="16"/>
  <c r="AS104" i="16"/>
  <c r="AS49" i="16"/>
  <c r="AS2" i="16"/>
  <c r="AS103" i="16"/>
  <c r="AS23" i="16"/>
  <c r="AS120" i="16"/>
  <c r="AS22" i="16"/>
  <c r="AS25" i="16"/>
  <c r="AS90" i="16"/>
  <c r="AS31" i="16"/>
  <c r="AS71" i="16"/>
  <c r="AS69" i="16"/>
  <c r="AS29" i="16"/>
  <c r="AS40" i="16"/>
  <c r="AS56" i="16"/>
  <c r="AS94" i="16"/>
  <c r="AS107" i="16"/>
  <c r="AS15" i="16"/>
  <c r="AS41" i="16"/>
  <c r="AS33" i="16"/>
  <c r="AS87" i="16"/>
  <c r="AS89" i="16"/>
  <c r="AS21" i="16"/>
  <c r="AS46" i="16"/>
  <c r="AS83" i="16"/>
  <c r="AS113" i="16"/>
  <c r="AS124" i="16"/>
  <c r="AS16" i="16"/>
  <c r="AS47" i="16"/>
  <c r="AS59" i="16"/>
  <c r="AS53" i="16"/>
  <c r="AS106" i="16"/>
  <c r="AS78" i="16"/>
  <c r="AS123" i="16"/>
  <c r="AS39" i="16"/>
  <c r="AS44" i="16"/>
  <c r="AS55" i="16"/>
  <c r="AS91" i="16"/>
  <c r="AS26" i="16"/>
  <c r="AS86" i="16"/>
  <c r="AS54" i="16"/>
  <c r="AS6" i="16"/>
  <c r="AS19" i="16"/>
  <c r="AS97" i="16"/>
  <c r="AT1" i="16"/>
  <c r="AS114" i="16"/>
  <c r="AS30" i="16"/>
  <c r="AS60" i="16"/>
  <c r="AS80" i="16"/>
  <c r="AS95" i="16"/>
  <c r="AS84" i="16"/>
  <c r="AS111" i="16"/>
  <c r="AS14" i="16"/>
  <c r="AS13" i="16"/>
  <c r="AS92" i="16"/>
  <c r="AS105" i="16"/>
  <c r="AS9" i="16"/>
  <c r="AS101" i="16"/>
  <c r="AS27" i="16"/>
  <c r="AS52" i="16"/>
  <c r="AS17" i="16"/>
  <c r="AS112" i="16"/>
  <c r="AS108" i="16"/>
  <c r="AS48" i="16"/>
  <c r="AS115" i="16"/>
  <c r="AS81" i="16"/>
  <c r="AS73" i="16"/>
  <c r="AS72" i="16"/>
  <c r="AS35" i="16"/>
  <c r="AS28" i="16"/>
  <c r="AS100" i="16"/>
  <c r="AS51" i="16"/>
  <c r="AS125" i="16"/>
  <c r="AS43" i="16"/>
  <c r="AS75" i="16"/>
  <c r="AS117" i="16"/>
  <c r="AR129" i="16"/>
  <c r="AR62" i="16"/>
  <c r="AT8" i="16"/>
  <c r="AT121" i="16"/>
  <c r="AT114" i="16"/>
  <c r="AT101" i="16"/>
  <c r="AT70" i="16"/>
  <c r="AT20" i="16"/>
  <c r="AT51" i="16"/>
  <c r="AT126" i="16"/>
  <c r="AT96" i="16"/>
  <c r="AT7" i="16"/>
  <c r="AT113" i="16"/>
  <c r="AT34" i="16"/>
  <c r="AT94" i="16"/>
  <c r="AT29" i="16"/>
  <c r="AT14" i="16"/>
  <c r="AT89" i="16"/>
  <c r="AT57" i="16"/>
  <c r="AT77" i="16"/>
  <c r="AT44" i="16"/>
  <c r="AT6" i="16"/>
  <c r="AT100" i="16"/>
  <c r="AT13" i="16"/>
  <c r="AT25" i="16"/>
  <c r="AT15" i="16"/>
  <c r="AT24" i="16"/>
  <c r="AT32" i="16"/>
  <c r="AT111" i="16"/>
  <c r="AT27" i="16"/>
  <c r="AT5" i="16"/>
  <c r="AT85" i="16"/>
  <c r="AT43" i="16"/>
  <c r="AT2" i="16"/>
  <c r="AT33" i="16"/>
  <c r="AT115" i="16"/>
  <c r="AT105" i="16"/>
  <c r="AT55" i="16"/>
  <c r="AT93" i="16"/>
  <c r="AT42" i="16"/>
  <c r="AT50" i="16"/>
  <c r="AT59" i="16"/>
  <c r="AT74" i="16"/>
  <c r="AT12" i="16"/>
  <c r="AT4" i="16"/>
  <c r="AT98" i="16"/>
  <c r="AT28" i="16"/>
  <c r="AT124" i="16"/>
  <c r="AT81" i="16"/>
  <c r="AT112" i="16"/>
  <c r="AT73" i="16"/>
  <c r="AT41" i="16"/>
  <c r="AT18" i="16"/>
  <c r="AT49" i="16"/>
  <c r="AT86" i="16"/>
  <c r="AT92" i="16"/>
  <c r="AT84" i="16"/>
  <c r="AT10" i="16"/>
  <c r="AT47" i="16"/>
  <c r="AT116" i="16"/>
  <c r="AT11" i="16"/>
  <c r="AT99" i="16"/>
  <c r="AT87" i="16"/>
  <c r="AT37" i="16"/>
  <c r="AT75" i="16"/>
  <c r="AT9" i="16"/>
  <c r="AT122" i="16"/>
  <c r="AT97" i="16"/>
  <c r="AT125" i="16"/>
  <c r="AT103" i="16"/>
  <c r="AT46" i="16"/>
  <c r="AT102" i="16"/>
  <c r="AT45" i="16"/>
  <c r="AT106" i="16"/>
  <c r="AU1" i="16"/>
  <c r="AT71" i="16"/>
  <c r="AT48" i="16"/>
  <c r="AT23" i="16"/>
  <c r="AT118" i="16"/>
  <c r="AT31" i="16"/>
  <c r="AT90" i="16"/>
  <c r="AT58" i="16"/>
  <c r="AT53" i="16"/>
  <c r="AT69" i="16"/>
  <c r="AT120" i="16"/>
  <c r="AT60" i="16"/>
  <c r="AT119" i="16"/>
  <c r="AT123" i="16"/>
  <c r="AT22" i="16"/>
  <c r="AT39" i="16"/>
  <c r="AT52" i="16"/>
  <c r="AT127" i="16"/>
  <c r="AT104" i="16"/>
  <c r="AT79" i="16"/>
  <c r="AT110" i="16"/>
  <c r="AT26" i="16"/>
  <c r="AT3" i="16"/>
  <c r="AT16" i="16"/>
  <c r="AT83" i="16"/>
  <c r="AT19" i="16"/>
  <c r="AT91" i="16"/>
  <c r="AT36" i="16"/>
  <c r="AT21" i="16"/>
  <c r="AT56" i="16"/>
  <c r="AT117" i="16"/>
  <c r="AT88" i="16"/>
  <c r="AT35" i="16"/>
  <c r="AT78" i="16"/>
  <c r="AT30" i="16"/>
  <c r="AT80" i="16"/>
  <c r="AT107" i="16"/>
  <c r="AT17" i="16"/>
  <c r="AT82" i="16"/>
  <c r="AT38" i="16"/>
  <c r="AT95" i="16"/>
  <c r="AT76" i="16"/>
  <c r="AT109" i="16"/>
  <c r="AT72" i="16"/>
  <c r="AT54" i="16"/>
  <c r="AT40" i="16"/>
  <c r="AT108" i="16"/>
  <c r="AS129" i="16"/>
  <c r="AS62" i="16"/>
  <c r="AO8" i="17"/>
  <c r="AO31" i="17"/>
  <c r="AO19" i="17"/>
  <c r="AO26" i="17"/>
  <c r="AO44" i="17"/>
  <c r="AO23" i="17"/>
  <c r="AO45" i="17"/>
  <c r="AO14" i="17"/>
  <c r="AO10" i="17"/>
  <c r="AO9" i="17"/>
  <c r="AO27" i="17"/>
  <c r="AO36" i="17"/>
  <c r="AO43" i="17"/>
  <c r="AO24" i="17"/>
  <c r="AO7" i="17"/>
  <c r="AP1" i="17"/>
  <c r="AO40" i="17"/>
  <c r="AO6" i="17"/>
  <c r="AO49" i="17"/>
  <c r="AO21" i="17"/>
  <c r="AO2" i="17"/>
  <c r="AO11" i="17"/>
  <c r="AO41" i="17"/>
  <c r="AO15" i="17"/>
  <c r="AO30" i="17"/>
  <c r="AO16" i="17"/>
  <c r="AO37" i="17"/>
  <c r="AO12" i="17"/>
  <c r="AO3" i="17"/>
  <c r="AO17" i="17"/>
  <c r="AO35" i="17"/>
  <c r="AO4" i="17"/>
  <c r="AO39" i="17"/>
  <c r="AO5" i="17"/>
  <c r="AO28" i="17"/>
  <c r="AO18" i="17"/>
  <c r="AO33" i="17"/>
  <c r="AO47" i="17"/>
  <c r="AO34" i="17"/>
  <c r="AO50" i="17"/>
  <c r="AO46" i="17"/>
  <c r="AO42" i="17"/>
  <c r="AO48" i="17"/>
  <c r="AO38" i="17"/>
  <c r="AO20" i="17"/>
  <c r="AO29" i="17"/>
  <c r="AO32" i="17"/>
  <c r="AO22" i="17"/>
  <c r="AO25" i="17"/>
  <c r="AO13" i="17"/>
  <c r="AN52" i="17"/>
  <c r="H57" i="4"/>
  <c r="I57" i="4"/>
  <c r="I56" i="4"/>
  <c r="AR133" i="16"/>
  <c r="F61" i="4"/>
  <c r="AT62" i="16"/>
  <c r="G61" i="4"/>
  <c r="AO52" i="17"/>
  <c r="H58" i="4"/>
  <c r="I58" i="4"/>
  <c r="AT129" i="16"/>
  <c r="AP43" i="17"/>
  <c r="AP11" i="17"/>
  <c r="AP36" i="17"/>
  <c r="AP31" i="17"/>
  <c r="AP4" i="17"/>
  <c r="AP10" i="17"/>
  <c r="AP40" i="17"/>
  <c r="AP15" i="17"/>
  <c r="AP26" i="17"/>
  <c r="AP24" i="17"/>
  <c r="AP45" i="17"/>
  <c r="AP46" i="17"/>
  <c r="AP29" i="17"/>
  <c r="AP13" i="17"/>
  <c r="AP44" i="17"/>
  <c r="AP28" i="17"/>
  <c r="AP22" i="17"/>
  <c r="AP39" i="17"/>
  <c r="AP6" i="17"/>
  <c r="AP7" i="17"/>
  <c r="AP37" i="17"/>
  <c r="AP27" i="17"/>
  <c r="AP25" i="17"/>
  <c r="AP3" i="17"/>
  <c r="AP8" i="17"/>
  <c r="AP23" i="17"/>
  <c r="AP21" i="17"/>
  <c r="AP41" i="17"/>
  <c r="AP9" i="17"/>
  <c r="AP50" i="17"/>
  <c r="AP19" i="17"/>
  <c r="AP38" i="17"/>
  <c r="AP17" i="17"/>
  <c r="AP35" i="17"/>
  <c r="AQ1" i="17"/>
  <c r="AP33" i="17"/>
  <c r="AP12" i="17"/>
  <c r="AP20" i="17"/>
  <c r="AP18" i="17"/>
  <c r="AP34" i="17"/>
  <c r="AP2" i="17"/>
  <c r="AP30" i="17"/>
  <c r="AP32" i="17"/>
  <c r="AP48" i="17"/>
  <c r="AP5" i="17"/>
  <c r="AP14" i="17"/>
  <c r="AP47" i="17"/>
  <c r="AP49" i="17"/>
  <c r="AP42" i="17"/>
  <c r="AP16" i="17"/>
  <c r="AS133" i="16"/>
  <c r="F62" i="4"/>
  <c r="G62" i="4"/>
  <c r="AU99" i="16"/>
  <c r="AU86" i="16"/>
  <c r="AU71" i="16"/>
  <c r="AU84" i="16"/>
  <c r="AU11" i="16"/>
  <c r="AU102" i="16"/>
  <c r="AU56" i="16"/>
  <c r="AU80" i="16"/>
  <c r="AU72" i="16"/>
  <c r="AU38" i="16"/>
  <c r="AU125" i="16"/>
  <c r="AU83" i="16"/>
  <c r="AU32" i="16"/>
  <c r="AU96" i="16"/>
  <c r="AU90" i="16"/>
  <c r="AU12" i="16"/>
  <c r="AU8" i="16"/>
  <c r="AU49" i="16"/>
  <c r="AU18" i="16"/>
  <c r="AU92" i="16"/>
  <c r="AU54" i="16"/>
  <c r="AU94" i="16"/>
  <c r="AU30" i="16"/>
  <c r="AU7" i="16"/>
  <c r="AU47" i="16"/>
  <c r="AU6" i="16"/>
  <c r="AU93" i="16"/>
  <c r="AU101" i="16"/>
  <c r="AU88" i="16"/>
  <c r="AU34" i="16"/>
  <c r="AU121" i="16"/>
  <c r="AU27" i="16"/>
  <c r="AU52" i="16"/>
  <c r="AU25" i="16"/>
  <c r="AU77" i="16"/>
  <c r="AU124" i="16"/>
  <c r="AU106" i="16"/>
  <c r="AU108" i="16"/>
  <c r="AU14" i="16"/>
  <c r="AU85" i="16"/>
  <c r="AU70" i="16"/>
  <c r="AU2" i="16"/>
  <c r="AU89" i="16"/>
  <c r="AU115" i="16"/>
  <c r="AU104" i="16"/>
  <c r="AU103" i="16"/>
  <c r="AU118" i="16"/>
  <c r="AU59" i="16"/>
  <c r="AU45" i="16"/>
  <c r="AU57" i="16"/>
  <c r="AU22" i="16"/>
  <c r="AU107" i="16"/>
  <c r="AU20" i="16"/>
  <c r="AU55" i="16"/>
  <c r="AU126" i="16"/>
  <c r="AU81" i="16"/>
  <c r="AU79" i="16"/>
  <c r="AU113" i="16"/>
  <c r="AU24" i="16"/>
  <c r="AU76" i="16"/>
  <c r="AU36" i="16"/>
  <c r="AU29" i="16"/>
  <c r="AU5" i="16"/>
  <c r="AU44" i="16"/>
  <c r="AU37" i="16"/>
  <c r="AU112" i="16"/>
  <c r="AU50" i="16"/>
  <c r="AU17" i="16"/>
  <c r="AU98" i="16"/>
  <c r="AU100" i="16"/>
  <c r="AU21" i="16"/>
  <c r="AU78" i="16"/>
  <c r="AU73" i="16"/>
  <c r="AU69" i="16"/>
  <c r="AU40" i="16"/>
  <c r="AU122" i="16"/>
  <c r="AU19" i="16"/>
  <c r="AU111" i="16"/>
  <c r="AU4" i="16"/>
  <c r="AU31" i="16"/>
  <c r="AU58" i="16"/>
  <c r="AU114" i="16"/>
  <c r="AU46" i="16"/>
  <c r="AU105" i="16"/>
  <c r="AU48" i="16"/>
  <c r="AU10" i="16"/>
  <c r="AU33" i="16"/>
  <c r="AU110" i="16"/>
  <c r="AU95" i="16"/>
  <c r="AU43" i="16"/>
  <c r="AU60" i="16"/>
  <c r="AU51" i="16"/>
  <c r="AU117" i="16"/>
  <c r="AU3" i="16"/>
  <c r="AU26" i="16"/>
  <c r="AU23" i="16"/>
  <c r="AU127" i="16"/>
  <c r="AU82" i="16"/>
  <c r="AU9" i="16"/>
  <c r="AU13" i="16"/>
  <c r="AU75" i="16"/>
  <c r="AU16" i="16"/>
  <c r="AU28" i="16"/>
  <c r="AU91" i="16"/>
  <c r="AU39" i="16"/>
  <c r="AU123" i="16"/>
  <c r="AU116" i="16"/>
  <c r="AU41" i="16"/>
  <c r="AV1" i="16"/>
  <c r="AU42" i="16"/>
  <c r="AU15" i="16"/>
  <c r="AU87" i="16"/>
  <c r="AU120" i="16"/>
  <c r="AU119" i="16"/>
  <c r="AU109" i="16"/>
  <c r="AU97" i="16"/>
  <c r="AU74" i="16"/>
  <c r="AU35" i="16"/>
  <c r="AU53" i="16"/>
  <c r="AV101" i="16"/>
  <c r="AV111" i="16"/>
  <c r="AV92" i="16"/>
  <c r="AV76" i="16"/>
  <c r="AV22" i="16"/>
  <c r="AV26" i="16"/>
  <c r="AV119" i="16"/>
  <c r="AV31" i="16"/>
  <c r="AV48" i="16"/>
  <c r="AV35" i="16"/>
  <c r="AV59" i="16"/>
  <c r="AV85" i="16"/>
  <c r="AV99" i="16"/>
  <c r="AV69" i="16"/>
  <c r="AV34" i="16"/>
  <c r="AV4" i="16"/>
  <c r="AV8" i="16"/>
  <c r="AV88" i="16"/>
  <c r="AV105" i="16"/>
  <c r="AV54" i="16"/>
  <c r="AV41" i="16"/>
  <c r="AV117" i="16"/>
  <c r="AW1" i="16"/>
  <c r="AV86" i="16"/>
  <c r="AV28" i="16"/>
  <c r="AV19" i="16"/>
  <c r="AV93" i="16"/>
  <c r="AV17" i="16"/>
  <c r="AV75" i="16"/>
  <c r="AV7" i="16"/>
  <c r="AV36" i="16"/>
  <c r="AV23" i="16"/>
  <c r="AV82" i="16"/>
  <c r="AV98" i="16"/>
  <c r="AV95" i="16"/>
  <c r="AV127" i="16"/>
  <c r="AV112" i="16"/>
  <c r="AV44" i="16"/>
  <c r="AV51" i="16"/>
  <c r="AV79" i="16"/>
  <c r="AV9" i="16"/>
  <c r="AV53" i="16"/>
  <c r="AV115" i="16"/>
  <c r="AV20" i="16"/>
  <c r="AV49" i="16"/>
  <c r="AV30" i="16"/>
  <c r="AV104" i="16"/>
  <c r="AV74" i="16"/>
  <c r="AV10" i="16"/>
  <c r="AV114" i="16"/>
  <c r="AV13" i="16"/>
  <c r="AV113" i="16"/>
  <c r="AV18" i="16"/>
  <c r="AV56" i="16"/>
  <c r="AV126" i="16"/>
  <c r="AV60" i="16"/>
  <c r="AV96" i="16"/>
  <c r="AV27" i="16"/>
  <c r="AV91" i="16"/>
  <c r="AV110" i="16"/>
  <c r="AV71" i="16"/>
  <c r="AV29" i="16"/>
  <c r="AV5" i="16"/>
  <c r="AV39" i="16"/>
  <c r="AV72" i="16"/>
  <c r="AV84" i="16"/>
  <c r="AV94" i="16"/>
  <c r="AV46" i="16"/>
  <c r="AV107" i="16"/>
  <c r="AV108" i="16"/>
  <c r="AV55" i="16"/>
  <c r="AV45" i="16"/>
  <c r="AV43" i="16"/>
  <c r="AV120" i="16"/>
  <c r="AV116" i="16"/>
  <c r="AV90" i="16"/>
  <c r="AV12" i="16"/>
  <c r="AV121" i="16"/>
  <c r="AV106" i="16"/>
  <c r="AV47" i="16"/>
  <c r="AV21" i="16"/>
  <c r="AV37" i="16"/>
  <c r="AV124" i="16"/>
  <c r="AV77" i="16"/>
  <c r="AV87" i="16"/>
  <c r="AV83" i="16"/>
  <c r="AV125" i="16"/>
  <c r="AV100" i="16"/>
  <c r="AV42" i="16"/>
  <c r="AV15" i="16"/>
  <c r="AV57" i="16"/>
  <c r="AV11" i="16"/>
  <c r="AV32" i="16"/>
  <c r="AV81" i="16"/>
  <c r="AV103" i="16"/>
  <c r="AV123" i="16"/>
  <c r="AV14" i="16"/>
  <c r="AV38" i="16"/>
  <c r="AV6" i="16"/>
  <c r="AV109" i="16"/>
  <c r="AV3" i="16"/>
  <c r="AV73" i="16"/>
  <c r="AV80" i="16"/>
  <c r="AV16" i="16"/>
  <c r="AV122" i="16"/>
  <c r="AV58" i="16"/>
  <c r="AV102" i="16"/>
  <c r="AV2" i="16"/>
  <c r="AV33" i="16"/>
  <c r="AV25" i="16"/>
  <c r="AV52" i="16"/>
  <c r="AV89" i="16"/>
  <c r="AV24" i="16"/>
  <c r="AV78" i="16"/>
  <c r="AV50" i="16"/>
  <c r="AV118" i="16"/>
  <c r="AV97" i="16"/>
  <c r="AV40" i="16"/>
  <c r="AV70" i="16"/>
  <c r="AP52" i="17"/>
  <c r="H59" i="4"/>
  <c r="AU129" i="16"/>
  <c r="AU62" i="16"/>
  <c r="AU133" i="16"/>
  <c r="F64" i="4"/>
  <c r="G64" i="4"/>
  <c r="AQ11" i="17"/>
  <c r="AQ36" i="17"/>
  <c r="AQ4" i="17"/>
  <c r="AQ6" i="17"/>
  <c r="AQ39" i="17"/>
  <c r="AR1" i="17"/>
  <c r="AQ44" i="17"/>
  <c r="AQ30" i="17"/>
  <c r="AQ14" i="17"/>
  <c r="AQ16" i="17"/>
  <c r="AQ37" i="17"/>
  <c r="AQ28" i="17"/>
  <c r="AQ26" i="17"/>
  <c r="AQ27" i="17"/>
  <c r="AQ43" i="17"/>
  <c r="AQ5" i="17"/>
  <c r="AQ40" i="17"/>
  <c r="AQ3" i="17"/>
  <c r="AQ45" i="17"/>
  <c r="AQ19" i="17"/>
  <c r="AQ18" i="17"/>
  <c r="AQ31" i="17"/>
  <c r="AQ41" i="17"/>
  <c r="AQ22" i="17"/>
  <c r="AQ13" i="17"/>
  <c r="AQ47" i="17"/>
  <c r="AQ38" i="17"/>
  <c r="AQ20" i="17"/>
  <c r="AQ10" i="17"/>
  <c r="AQ21" i="17"/>
  <c r="AQ34" i="17"/>
  <c r="AQ33" i="17"/>
  <c r="AQ17" i="17"/>
  <c r="AQ46" i="17"/>
  <c r="AQ2" i="17"/>
  <c r="AQ48" i="17"/>
  <c r="AQ50" i="17"/>
  <c r="AQ12" i="17"/>
  <c r="AQ23" i="17"/>
  <c r="AQ42" i="17"/>
  <c r="AQ49" i="17"/>
  <c r="AQ8" i="17"/>
  <c r="AQ32" i="17"/>
  <c r="AQ35" i="17"/>
  <c r="AQ15" i="17"/>
  <c r="AQ7" i="17"/>
  <c r="AQ9" i="17"/>
  <c r="AQ29" i="17"/>
  <c r="AQ24" i="17"/>
  <c r="AQ25" i="17"/>
  <c r="AT133" i="16"/>
  <c r="F63" i="4"/>
  <c r="G63" i="4"/>
  <c r="AW21" i="16"/>
  <c r="AW103" i="16"/>
  <c r="AW94" i="16"/>
  <c r="AW78" i="16"/>
  <c r="AW75" i="16"/>
  <c r="AW5" i="16"/>
  <c r="AW121" i="16"/>
  <c r="AW106" i="16"/>
  <c r="AW114" i="16"/>
  <c r="AW115" i="16"/>
  <c r="AW26" i="16"/>
  <c r="AW109" i="16"/>
  <c r="AW24" i="16"/>
  <c r="AW122" i="16"/>
  <c r="AW72" i="16"/>
  <c r="AW51" i="16"/>
  <c r="AW118" i="16"/>
  <c r="AW91" i="16"/>
  <c r="AW76" i="16"/>
  <c r="AW90" i="16"/>
  <c r="AW35" i="16"/>
  <c r="AW117" i="16"/>
  <c r="AW4" i="16"/>
  <c r="AW57" i="16"/>
  <c r="AW32" i="16"/>
  <c r="AW19" i="16"/>
  <c r="AW39" i="16"/>
  <c r="AW79" i="16"/>
  <c r="AW29" i="16"/>
  <c r="AW124" i="16"/>
  <c r="AW73" i="16"/>
  <c r="AW3" i="16"/>
  <c r="AW87" i="16"/>
  <c r="AW28" i="16"/>
  <c r="AW105" i="16"/>
  <c r="AW98" i="16"/>
  <c r="AW112" i="16"/>
  <c r="AW49" i="16"/>
  <c r="AW50" i="16"/>
  <c r="AW69" i="16"/>
  <c r="AW11" i="16"/>
  <c r="AW52" i="16"/>
  <c r="AW54" i="16"/>
  <c r="AW14" i="16"/>
  <c r="AW48" i="16"/>
  <c r="AW83" i="16"/>
  <c r="AW2" i="16"/>
  <c r="AW77" i="16"/>
  <c r="AW120" i="16"/>
  <c r="AW116" i="16"/>
  <c r="AW101" i="16"/>
  <c r="AW84" i="16"/>
  <c r="AW10" i="16"/>
  <c r="AW44" i="16"/>
  <c r="AW102" i="16"/>
  <c r="AW96" i="16"/>
  <c r="AW31" i="16"/>
  <c r="AW74" i="16"/>
  <c r="AW59" i="16"/>
  <c r="AW111" i="16"/>
  <c r="AW100" i="16"/>
  <c r="AW97" i="16"/>
  <c r="AW58" i="16"/>
  <c r="AW92" i="16"/>
  <c r="AW126" i="16"/>
  <c r="AW95" i="16"/>
  <c r="AW99" i="16"/>
  <c r="AW80" i="16"/>
  <c r="AW110" i="16"/>
  <c r="AW53" i="16"/>
  <c r="AW70" i="16"/>
  <c r="AW43" i="16"/>
  <c r="AW22" i="16"/>
  <c r="AW13" i="16"/>
  <c r="AW93" i="16"/>
  <c r="AW38" i="16"/>
  <c r="AW33" i="16"/>
  <c r="AW108" i="16"/>
  <c r="AW46" i="16"/>
  <c r="AW23" i="16"/>
  <c r="AW36" i="16"/>
  <c r="AW20" i="16"/>
  <c r="AW88" i="16"/>
  <c r="AW89" i="16"/>
  <c r="AW113" i="16"/>
  <c r="AW127" i="16"/>
  <c r="AW104" i="16"/>
  <c r="AW41" i="16"/>
  <c r="AW16" i="16"/>
  <c r="AW8" i="16"/>
  <c r="AW6" i="16"/>
  <c r="AW27" i="16"/>
  <c r="AW85" i="16"/>
  <c r="AW15" i="16"/>
  <c r="AW125" i="16"/>
  <c r="AW34" i="16"/>
  <c r="AW37" i="16"/>
  <c r="AW7" i="16"/>
  <c r="AW9" i="16"/>
  <c r="AW55" i="16"/>
  <c r="AW42" i="16"/>
  <c r="AW82" i="16"/>
  <c r="AW30" i="16"/>
  <c r="AW123" i="16"/>
  <c r="AW71" i="16"/>
  <c r="AW17" i="16"/>
  <c r="AX1" i="16"/>
  <c r="AW25" i="16"/>
  <c r="AW107" i="16"/>
  <c r="AW47" i="16"/>
  <c r="AW60" i="16"/>
  <c r="AW12" i="16"/>
  <c r="AW40" i="16"/>
  <c r="AW56" i="16"/>
  <c r="AW18" i="16"/>
  <c r="AW81" i="16"/>
  <c r="AW45" i="16"/>
  <c r="AW119" i="16"/>
  <c r="AW86" i="16"/>
  <c r="AV129" i="16"/>
  <c r="AV62" i="16"/>
  <c r="AR7" i="17"/>
  <c r="AR50" i="17"/>
  <c r="AR20" i="17"/>
  <c r="AR21" i="17"/>
  <c r="AR37" i="17"/>
  <c r="AR10" i="17"/>
  <c r="AR34" i="17"/>
  <c r="AR41" i="17"/>
  <c r="AR27" i="17"/>
  <c r="AR18" i="17"/>
  <c r="AR24" i="17"/>
  <c r="AR39" i="17"/>
  <c r="AR32" i="17"/>
  <c r="AR11" i="17"/>
  <c r="AR8" i="17"/>
  <c r="AR12" i="17"/>
  <c r="AR5" i="17"/>
  <c r="AR35" i="17"/>
  <c r="AR49" i="17"/>
  <c r="AR30" i="17"/>
  <c r="AR40" i="17"/>
  <c r="AR42" i="17"/>
  <c r="AR6" i="17"/>
  <c r="AR26" i="17"/>
  <c r="AR9" i="17"/>
  <c r="AR47" i="17"/>
  <c r="AR31" i="17"/>
  <c r="AR23" i="17"/>
  <c r="AR44" i="17"/>
  <c r="AR45" i="17"/>
  <c r="AR25" i="17"/>
  <c r="AR16" i="17"/>
  <c r="AR19" i="17"/>
  <c r="AR3" i="17"/>
  <c r="AR4" i="17"/>
  <c r="AR15" i="17"/>
  <c r="AR46" i="17"/>
  <c r="AR38" i="17"/>
  <c r="AR22" i="17"/>
  <c r="AS1" i="17"/>
  <c r="AR29" i="17"/>
  <c r="AR36" i="17"/>
  <c r="AR17" i="17"/>
  <c r="AR2" i="17"/>
  <c r="AR43" i="17"/>
  <c r="AR48" i="17"/>
  <c r="AR33" i="17"/>
  <c r="AR14" i="17"/>
  <c r="AR28" i="17"/>
  <c r="AR13" i="17"/>
  <c r="I59" i="4"/>
  <c r="AW129" i="16"/>
  <c r="AW62" i="16"/>
  <c r="AW133" i="16"/>
  <c r="F66" i="4"/>
  <c r="AR52" i="17"/>
  <c r="H61" i="4"/>
  <c r="AX19" i="16"/>
  <c r="AX109" i="16"/>
  <c r="AX113" i="16"/>
  <c r="AX114" i="16"/>
  <c r="AX31" i="16"/>
  <c r="AX55" i="16"/>
  <c r="AX116" i="16"/>
  <c r="AX90" i="16"/>
  <c r="AX121" i="16"/>
  <c r="AX99" i="16"/>
  <c r="AX104" i="16"/>
  <c r="AX89" i="16"/>
  <c r="AX51" i="16"/>
  <c r="AX38" i="16"/>
  <c r="AX93" i="16"/>
  <c r="AX15" i="16"/>
  <c r="AX36" i="16"/>
  <c r="AX102" i="16"/>
  <c r="AX14" i="16"/>
  <c r="AX40" i="16"/>
  <c r="AX58" i="16"/>
  <c r="AX98" i="16"/>
  <c r="AX3" i="16"/>
  <c r="AX76" i="16"/>
  <c r="AX75" i="16"/>
  <c r="AX27" i="16"/>
  <c r="AX6" i="16"/>
  <c r="AX26" i="16"/>
  <c r="AX48" i="16"/>
  <c r="AX118" i="16"/>
  <c r="AX70" i="16"/>
  <c r="AX81" i="16"/>
  <c r="AX88" i="16"/>
  <c r="AX30" i="16"/>
  <c r="AX45" i="16"/>
  <c r="AX56" i="16"/>
  <c r="AX101" i="16"/>
  <c r="AX120" i="16"/>
  <c r="AX22" i="16"/>
  <c r="AX119" i="16"/>
  <c r="AX105" i="16"/>
  <c r="AX77" i="16"/>
  <c r="AX13" i="16"/>
  <c r="AX39" i="16"/>
  <c r="AX33" i="16"/>
  <c r="AX127" i="16"/>
  <c r="AX7" i="16"/>
  <c r="AX18" i="16"/>
  <c r="AX71" i="16"/>
  <c r="AX50" i="16"/>
  <c r="AX20" i="16"/>
  <c r="AX43" i="16"/>
  <c r="AX59" i="16"/>
  <c r="AX115" i="16"/>
  <c r="AX110" i="16"/>
  <c r="AX91" i="16"/>
  <c r="AX37" i="16"/>
  <c r="AX111" i="16"/>
  <c r="AX9" i="16"/>
  <c r="AX10" i="16"/>
  <c r="AX25" i="16"/>
  <c r="AX85" i="16"/>
  <c r="AX108" i="16"/>
  <c r="AX100" i="16"/>
  <c r="AX103" i="16"/>
  <c r="AX60" i="16"/>
  <c r="AX95" i="16"/>
  <c r="AX57" i="16"/>
  <c r="AX4" i="16"/>
  <c r="AX41" i="16"/>
  <c r="AX23" i="16"/>
  <c r="AX34" i="16"/>
  <c r="AX96" i="16"/>
  <c r="AX12" i="16"/>
  <c r="AX24" i="16"/>
  <c r="AX126" i="16"/>
  <c r="AX107" i="16"/>
  <c r="AX5" i="16"/>
  <c r="AX97" i="16"/>
  <c r="AX122" i="16"/>
  <c r="AX21" i="16"/>
  <c r="AX80" i="16"/>
  <c r="AX92" i="16"/>
  <c r="AX49" i="16"/>
  <c r="AX42" i="16"/>
  <c r="AX8" i="16"/>
  <c r="AX87" i="16"/>
  <c r="AX46" i="16"/>
  <c r="AX73" i="16"/>
  <c r="AX86" i="16"/>
  <c r="AX17" i="16"/>
  <c r="AX2" i="16"/>
  <c r="AX83" i="16"/>
  <c r="AX112" i="16"/>
  <c r="AX94" i="16"/>
  <c r="AX44" i="16"/>
  <c r="AX52" i="16"/>
  <c r="AX29" i="16"/>
  <c r="AX106" i="16"/>
  <c r="AX28" i="16"/>
  <c r="AX123" i="16"/>
  <c r="AY1" i="16"/>
  <c r="AX79" i="16"/>
  <c r="AX82" i="16"/>
  <c r="AX54" i="16"/>
  <c r="AX72" i="16"/>
  <c r="AX32" i="16"/>
  <c r="AX69" i="16"/>
  <c r="AX78" i="16"/>
  <c r="AX16" i="16"/>
  <c r="AX117" i="16"/>
  <c r="AX125" i="16"/>
  <c r="AX47" i="16"/>
  <c r="AX11" i="16"/>
  <c r="AX84" i="16"/>
  <c r="AX53" i="16"/>
  <c r="AX74" i="16"/>
  <c r="AX35" i="16"/>
  <c r="AX124" i="16"/>
  <c r="AS37" i="17"/>
  <c r="AS44" i="17"/>
  <c r="AS29" i="17"/>
  <c r="AS10" i="17"/>
  <c r="AS3" i="17"/>
  <c r="AS21" i="17"/>
  <c r="AS2" i="17"/>
  <c r="AS35" i="17"/>
  <c r="AS6" i="17"/>
  <c r="AS46" i="17"/>
  <c r="AS34" i="17"/>
  <c r="AS30" i="17"/>
  <c r="AS8" i="17"/>
  <c r="AS26" i="17"/>
  <c r="AS11" i="17"/>
  <c r="AS40" i="17"/>
  <c r="AS50" i="17"/>
  <c r="AS41" i="17"/>
  <c r="AS15" i="17"/>
  <c r="AS43" i="17"/>
  <c r="AS28" i="17"/>
  <c r="AS20" i="17"/>
  <c r="AS25" i="17"/>
  <c r="AS38" i="17"/>
  <c r="AS27" i="17"/>
  <c r="AS5" i="17"/>
  <c r="AS45" i="17"/>
  <c r="AS17" i="17"/>
  <c r="AS4" i="17"/>
  <c r="AS33" i="17"/>
  <c r="AS36" i="17"/>
  <c r="AS16" i="17"/>
  <c r="AS12" i="17"/>
  <c r="AS49" i="17"/>
  <c r="AS22" i="17"/>
  <c r="AT1" i="17"/>
  <c r="AS9" i="17"/>
  <c r="AS39" i="17"/>
  <c r="AS19" i="17"/>
  <c r="AS24" i="17"/>
  <c r="AS31" i="17"/>
  <c r="AS13" i="17"/>
  <c r="AS18" i="17"/>
  <c r="AS7" i="17"/>
  <c r="AS32" i="17"/>
  <c r="AS47" i="17"/>
  <c r="AS23" i="17"/>
  <c r="AS48" i="17"/>
  <c r="AS14" i="17"/>
  <c r="AS42" i="17"/>
  <c r="AV133" i="16"/>
  <c r="F65" i="4"/>
  <c r="G65" i="4"/>
  <c r="AX129" i="16"/>
  <c r="AX62" i="16"/>
  <c r="AX133" i="16"/>
  <c r="AT43" i="17"/>
  <c r="AT18" i="17"/>
  <c r="AT38" i="17"/>
  <c r="AT39" i="17"/>
  <c r="AT42" i="17"/>
  <c r="AT49" i="17"/>
  <c r="AT23" i="17"/>
  <c r="AT32" i="17"/>
  <c r="AT36" i="17"/>
  <c r="AT35" i="17"/>
  <c r="AT34" i="17"/>
  <c r="AT50" i="17"/>
  <c r="AT2" i="17"/>
  <c r="AT20" i="17"/>
  <c r="AT9" i="17"/>
  <c r="AT44" i="17"/>
  <c r="AT48" i="17"/>
  <c r="AT19" i="17"/>
  <c r="AT25" i="17"/>
  <c r="AT16" i="17"/>
  <c r="AT17" i="17"/>
  <c r="AT26" i="17"/>
  <c r="AU1" i="17"/>
  <c r="AT27" i="17"/>
  <c r="AT10" i="17"/>
  <c r="AT4" i="17"/>
  <c r="AT31" i="17"/>
  <c r="AT14" i="17"/>
  <c r="AT6" i="17"/>
  <c r="AT13" i="17"/>
  <c r="AT24" i="17"/>
  <c r="AT22" i="17"/>
  <c r="AT40" i="17"/>
  <c r="AT5" i="17"/>
  <c r="AT46" i="17"/>
  <c r="AT29" i="17"/>
  <c r="AT11" i="17"/>
  <c r="AT21" i="17"/>
  <c r="AT12" i="17"/>
  <c r="AT15" i="17"/>
  <c r="AT41" i="17"/>
  <c r="AT7" i="17"/>
  <c r="AT3" i="17"/>
  <c r="AT47" i="17"/>
  <c r="AT28" i="17"/>
  <c r="AT33" i="17"/>
  <c r="AT30" i="17"/>
  <c r="AT8" i="17"/>
  <c r="AT45" i="17"/>
  <c r="AT37" i="17"/>
  <c r="I61" i="4"/>
  <c r="AS52" i="17"/>
  <c r="H62" i="4"/>
  <c r="I62" i="4"/>
  <c r="AY79" i="16"/>
  <c r="AY73" i="16"/>
  <c r="AY81" i="16"/>
  <c r="AY14" i="16"/>
  <c r="AY3" i="16"/>
  <c r="AY29" i="16"/>
  <c r="AY28" i="16"/>
  <c r="AY84" i="16"/>
  <c r="AY87" i="16"/>
  <c r="AY51" i="16"/>
  <c r="AY41" i="16"/>
  <c r="AY45" i="16"/>
  <c r="AY116" i="16"/>
  <c r="AY75" i="16"/>
  <c r="AY82" i="16"/>
  <c r="AY109" i="16"/>
  <c r="AY57" i="16"/>
  <c r="AY25" i="16"/>
  <c r="AY115" i="16"/>
  <c r="AY114" i="16"/>
  <c r="AY22" i="16"/>
  <c r="AY97" i="16"/>
  <c r="AY35" i="16"/>
  <c r="AY74" i="16"/>
  <c r="AY50" i="16"/>
  <c r="AY118" i="16"/>
  <c r="AY76" i="16"/>
  <c r="AY31" i="16"/>
  <c r="AY98" i="16"/>
  <c r="AY38" i="16"/>
  <c r="AY122" i="16"/>
  <c r="AY2" i="16"/>
  <c r="AY8" i="16"/>
  <c r="AY89" i="16"/>
  <c r="AY72" i="16"/>
  <c r="AY120" i="16"/>
  <c r="AY113" i="16"/>
  <c r="AY80" i="16"/>
  <c r="AY101" i="16"/>
  <c r="AY92" i="16"/>
  <c r="AY16" i="16"/>
  <c r="AY47" i="16"/>
  <c r="AY126" i="16"/>
  <c r="AY40" i="16"/>
  <c r="AY60" i="16"/>
  <c r="AY121" i="16"/>
  <c r="AY42" i="16"/>
  <c r="AY59" i="16"/>
  <c r="AY46" i="16"/>
  <c r="AY23" i="16"/>
  <c r="AY53" i="16"/>
  <c r="AY117" i="16"/>
  <c r="AY123" i="16"/>
  <c r="AY111" i="16"/>
  <c r="AY102" i="16"/>
  <c r="AY95" i="16"/>
  <c r="AY124" i="16"/>
  <c r="AY99" i="16"/>
  <c r="AY55" i="16"/>
  <c r="AY107" i="16"/>
  <c r="AY26" i="16"/>
  <c r="AY86" i="16"/>
  <c r="AY52" i="16"/>
  <c r="AY108" i="16"/>
  <c r="AY48" i="16"/>
  <c r="AY13" i="16"/>
  <c r="AY70" i="16"/>
  <c r="AY104" i="16"/>
  <c r="AY49" i="16"/>
  <c r="AY18" i="16"/>
  <c r="AY119" i="16"/>
  <c r="AZ1" i="16"/>
  <c r="AY94" i="16"/>
  <c r="AY125" i="16"/>
  <c r="AY85" i="16"/>
  <c r="AY112" i="16"/>
  <c r="AY103" i="16"/>
  <c r="AY20" i="16"/>
  <c r="AY93" i="16"/>
  <c r="AY69" i="16"/>
  <c r="AY90" i="16"/>
  <c r="AY11" i="16"/>
  <c r="AY19" i="16"/>
  <c r="AY105" i="16"/>
  <c r="AY100" i="16"/>
  <c r="AY78" i="16"/>
  <c r="AY37" i="16"/>
  <c r="AY27" i="16"/>
  <c r="AY110" i="16"/>
  <c r="AY58" i="16"/>
  <c r="AY34" i="16"/>
  <c r="AY88" i="16"/>
  <c r="AY96" i="16"/>
  <c r="AY106" i="16"/>
  <c r="AY54" i="16"/>
  <c r="AY83" i="16"/>
  <c r="AY10" i="16"/>
  <c r="AY77" i="16"/>
  <c r="AY6" i="16"/>
  <c r="AY12" i="16"/>
  <c r="AY33" i="16"/>
  <c r="AY32" i="16"/>
  <c r="AY36" i="16"/>
  <c r="AY43" i="16"/>
  <c r="AY127" i="16"/>
  <c r="AY91" i="16"/>
  <c r="AY21" i="16"/>
  <c r="AY5" i="16"/>
  <c r="AY56" i="16"/>
  <c r="AY24" i="16"/>
  <c r="AY71" i="16"/>
  <c r="AY129" i="16" s="1"/>
  <c r="AY17" i="16"/>
  <c r="AY44" i="16"/>
  <c r="AY7" i="16"/>
  <c r="AY4" i="16"/>
  <c r="AY9" i="16"/>
  <c r="AY15" i="16"/>
  <c r="AY39" i="16"/>
  <c r="AY30" i="16"/>
  <c r="G66" i="4"/>
  <c r="F67" i="4"/>
  <c r="F69" i="4"/>
  <c r="AY62" i="16"/>
  <c r="AY133" i="16"/>
  <c r="AT52" i="17"/>
  <c r="H63" i="4"/>
  <c r="I63" i="4"/>
  <c r="G67" i="4"/>
  <c r="G69" i="4"/>
  <c r="AZ5" i="16"/>
  <c r="AZ45" i="16"/>
  <c r="AZ41" i="16"/>
  <c r="AZ93" i="16"/>
  <c r="AZ19" i="16"/>
  <c r="AZ98" i="16"/>
  <c r="AZ73" i="16"/>
  <c r="AZ117" i="16"/>
  <c r="AZ20" i="16"/>
  <c r="AZ110" i="16"/>
  <c r="AZ107" i="16"/>
  <c r="AZ51" i="16"/>
  <c r="AZ112" i="16"/>
  <c r="AZ114" i="16"/>
  <c r="AZ26" i="16"/>
  <c r="AZ17" i="16"/>
  <c r="AZ48" i="16"/>
  <c r="AZ34" i="16"/>
  <c r="AZ23" i="16"/>
  <c r="AZ47" i="16"/>
  <c r="AZ80" i="16"/>
  <c r="AZ2" i="16"/>
  <c r="AZ122" i="16"/>
  <c r="AZ6" i="16"/>
  <c r="AZ13" i="16"/>
  <c r="AZ28" i="16"/>
  <c r="AZ8" i="16"/>
  <c r="AZ56" i="16"/>
  <c r="AZ24" i="16"/>
  <c r="AZ127" i="16"/>
  <c r="AZ31" i="16"/>
  <c r="AZ40" i="16"/>
  <c r="AZ87" i="16"/>
  <c r="AZ84" i="16"/>
  <c r="AZ71" i="16"/>
  <c r="AZ124" i="16"/>
  <c r="AZ57" i="16"/>
  <c r="AZ103" i="16"/>
  <c r="AZ14" i="16"/>
  <c r="AZ35" i="16"/>
  <c r="AZ53" i="16"/>
  <c r="AZ102" i="16"/>
  <c r="AZ38" i="16"/>
  <c r="AZ94" i="16"/>
  <c r="AZ27" i="16"/>
  <c r="AZ69" i="16"/>
  <c r="AZ15" i="16"/>
  <c r="AZ54" i="16"/>
  <c r="AZ99" i="16"/>
  <c r="AZ58" i="16"/>
  <c r="AZ70" i="16"/>
  <c r="AZ7" i="16"/>
  <c r="AZ11" i="16"/>
  <c r="AZ36" i="16"/>
  <c r="AZ21" i="16"/>
  <c r="AZ85" i="16"/>
  <c r="AZ32" i="16"/>
  <c r="AZ29" i="16"/>
  <c r="AZ108" i="16"/>
  <c r="AZ60" i="16"/>
  <c r="AZ52" i="16"/>
  <c r="AZ109" i="16"/>
  <c r="AZ18" i="16"/>
  <c r="AZ78" i="16"/>
  <c r="AZ82" i="16"/>
  <c r="AZ4" i="16"/>
  <c r="AZ92" i="16"/>
  <c r="AZ83" i="16"/>
  <c r="AZ123" i="16"/>
  <c r="AZ59" i="16"/>
  <c r="AZ106" i="16"/>
  <c r="AZ25" i="16"/>
  <c r="AZ49" i="16"/>
  <c r="AZ101" i="16"/>
  <c r="AZ76" i="16"/>
  <c r="AZ50" i="16"/>
  <c r="AZ125" i="16"/>
  <c r="AZ90" i="16"/>
  <c r="AZ81" i="16"/>
  <c r="AZ121" i="16"/>
  <c r="AZ16" i="16"/>
  <c r="AZ120" i="16"/>
  <c r="BA1" i="16"/>
  <c r="AZ97" i="16"/>
  <c r="AZ30" i="16"/>
  <c r="AZ3" i="16"/>
  <c r="AZ46" i="16"/>
  <c r="AZ95" i="16"/>
  <c r="AZ33" i="16"/>
  <c r="AZ79" i="16"/>
  <c r="AZ119" i="16"/>
  <c r="AZ12" i="16"/>
  <c r="AZ43" i="16"/>
  <c r="AZ55" i="16"/>
  <c r="AZ72" i="16"/>
  <c r="AZ37" i="16"/>
  <c r="AZ74" i="16"/>
  <c r="AZ44" i="16"/>
  <c r="AZ91" i="16"/>
  <c r="AZ104" i="16"/>
  <c r="AZ77" i="16"/>
  <c r="AZ115" i="16"/>
  <c r="AZ9" i="16"/>
  <c r="AZ113" i="16"/>
  <c r="AZ86" i="16"/>
  <c r="AZ10" i="16"/>
  <c r="AZ100" i="16"/>
  <c r="AZ42" i="16"/>
  <c r="AZ39" i="16"/>
  <c r="AZ89" i="16"/>
  <c r="AZ105" i="16"/>
  <c r="AZ118" i="16"/>
  <c r="AZ116" i="16"/>
  <c r="AZ75" i="16"/>
  <c r="AZ126" i="16"/>
  <c r="AZ96" i="16"/>
  <c r="AZ111" i="16"/>
  <c r="AZ22" i="16"/>
  <c r="AZ88" i="16"/>
  <c r="AU10" i="17"/>
  <c r="AU47" i="17"/>
  <c r="AU40" i="17"/>
  <c r="AU39" i="17"/>
  <c r="AU5" i="17"/>
  <c r="AU15" i="17"/>
  <c r="AU26" i="17"/>
  <c r="AU50" i="17"/>
  <c r="AU36" i="17"/>
  <c r="AU37" i="17"/>
  <c r="AU25" i="17"/>
  <c r="AU9" i="17"/>
  <c r="AU11" i="17"/>
  <c r="AU12" i="17"/>
  <c r="AU19" i="17"/>
  <c r="AV1" i="17"/>
  <c r="AU16" i="17"/>
  <c r="AU30" i="17"/>
  <c r="AU7" i="17"/>
  <c r="AU28" i="17"/>
  <c r="AU13" i="17"/>
  <c r="AU2" i="17"/>
  <c r="AU34" i="17"/>
  <c r="AU4" i="17"/>
  <c r="AU44" i="17"/>
  <c r="AU18" i="17"/>
  <c r="AU38" i="17"/>
  <c r="AU35" i="17"/>
  <c r="AU31" i="17"/>
  <c r="AU29" i="17"/>
  <c r="AU23" i="17"/>
  <c r="AU24" i="17"/>
  <c r="AU22" i="17"/>
  <c r="AU46" i="17"/>
  <c r="AU17" i="17"/>
  <c r="AU20" i="17"/>
  <c r="AU21" i="17"/>
  <c r="AU3" i="17"/>
  <c r="AU45" i="17"/>
  <c r="AU43" i="17"/>
  <c r="AU6" i="17"/>
  <c r="AU48" i="17"/>
  <c r="AU27" i="17"/>
  <c r="AU49" i="17"/>
  <c r="AU33" i="17"/>
  <c r="AU14" i="17"/>
  <c r="AU41" i="17"/>
  <c r="AU42" i="17"/>
  <c r="AU8" i="17"/>
  <c r="AU32" i="17"/>
  <c r="AV48" i="17"/>
  <c r="AV42" i="17"/>
  <c r="AV43" i="17"/>
  <c r="AV32" i="17"/>
  <c r="AW1" i="17"/>
  <c r="AV17" i="17"/>
  <c r="AV6" i="17"/>
  <c r="AV18" i="17"/>
  <c r="AV38" i="17"/>
  <c r="AV25" i="17"/>
  <c r="AV33" i="17"/>
  <c r="AV22" i="17"/>
  <c r="AV2" i="17"/>
  <c r="AV23" i="17"/>
  <c r="AV11" i="17"/>
  <c r="AV31" i="17"/>
  <c r="AV14" i="17"/>
  <c r="AV39" i="17"/>
  <c r="AV24" i="17"/>
  <c r="AV16" i="17"/>
  <c r="AV40" i="17"/>
  <c r="AV35" i="17"/>
  <c r="AV7" i="17"/>
  <c r="AV21" i="17"/>
  <c r="AV37" i="17"/>
  <c r="AV15" i="17"/>
  <c r="AV5" i="17"/>
  <c r="AV45" i="17"/>
  <c r="AV8" i="17"/>
  <c r="AV13" i="17"/>
  <c r="AV12" i="17"/>
  <c r="AV49" i="17"/>
  <c r="AV28" i="17"/>
  <c r="AV4" i="17"/>
  <c r="AV34" i="17"/>
  <c r="AV50" i="17"/>
  <c r="AV19" i="17"/>
  <c r="AV47" i="17"/>
  <c r="AV26" i="17"/>
  <c r="AV10" i="17"/>
  <c r="AV44" i="17"/>
  <c r="AV20" i="17"/>
  <c r="AV3" i="17"/>
  <c r="AV27" i="17"/>
  <c r="AV46" i="17"/>
  <c r="AV29" i="17"/>
  <c r="AV30" i="17"/>
  <c r="AV9" i="17"/>
  <c r="AV41" i="17"/>
  <c r="AV36" i="17"/>
  <c r="AZ129" i="16"/>
  <c r="AZ62" i="16"/>
  <c r="AZ133" i="16"/>
  <c r="F72" i="4"/>
  <c r="AU52" i="17"/>
  <c r="H64" i="4"/>
  <c r="I64" i="4"/>
  <c r="BA91" i="16"/>
  <c r="BA17" i="16"/>
  <c r="BA126" i="16"/>
  <c r="BA82" i="16"/>
  <c r="BA105" i="16"/>
  <c r="BA13" i="16"/>
  <c r="BA122" i="16"/>
  <c r="BA6" i="16"/>
  <c r="BA74" i="16"/>
  <c r="BA123" i="16"/>
  <c r="BA31" i="16"/>
  <c r="BA76" i="16"/>
  <c r="BA72" i="16"/>
  <c r="BA26" i="16"/>
  <c r="BA80" i="16"/>
  <c r="BA89" i="16"/>
  <c r="BA108" i="16"/>
  <c r="BA94" i="16"/>
  <c r="BA111" i="16"/>
  <c r="BA119" i="16"/>
  <c r="BA10" i="16"/>
  <c r="BA118" i="16"/>
  <c r="BA2" i="16"/>
  <c r="BA59" i="16"/>
  <c r="BA14" i="16"/>
  <c r="BA25" i="16"/>
  <c r="BA55" i="16"/>
  <c r="BA56" i="16"/>
  <c r="BA50" i="16"/>
  <c r="BA24" i="16"/>
  <c r="BA32" i="16"/>
  <c r="BA106" i="16"/>
  <c r="BA92" i="16"/>
  <c r="BA38" i="16"/>
  <c r="BA69" i="16"/>
  <c r="BA9" i="16"/>
  <c r="BA116" i="16"/>
  <c r="BA16" i="16"/>
  <c r="BA57" i="16"/>
  <c r="BA28" i="16"/>
  <c r="BA21" i="16"/>
  <c r="BA47" i="16"/>
  <c r="BA52" i="16"/>
  <c r="BA85" i="16"/>
  <c r="BA95" i="16"/>
  <c r="BA103" i="16"/>
  <c r="BA104" i="16"/>
  <c r="BA90" i="16"/>
  <c r="BA109" i="16"/>
  <c r="BA12" i="16"/>
  <c r="BA7" i="16"/>
  <c r="BA114" i="16"/>
  <c r="BA30" i="16"/>
  <c r="BA53" i="16"/>
  <c r="BA81" i="16"/>
  <c r="BA79" i="16"/>
  <c r="BA54" i="16"/>
  <c r="BA71" i="16"/>
  <c r="BA37" i="16"/>
  <c r="BA93" i="16"/>
  <c r="BA117" i="16"/>
  <c r="BA100" i="16"/>
  <c r="BA86" i="16"/>
  <c r="BA107" i="16"/>
  <c r="BA45" i="16"/>
  <c r="BA3" i="16"/>
  <c r="BA112" i="16"/>
  <c r="BA110" i="16"/>
  <c r="BA127" i="16"/>
  <c r="BA39" i="16"/>
  <c r="BA87" i="16"/>
  <c r="BA29" i="16"/>
  <c r="BA41" i="16"/>
  <c r="BA77" i="16"/>
  <c r="BA60" i="16"/>
  <c r="BA36" i="16"/>
  <c r="BA120" i="16"/>
  <c r="BA125" i="16"/>
  <c r="BA43" i="16"/>
  <c r="BA58" i="16"/>
  <c r="BB1" i="16"/>
  <c r="BA34" i="16"/>
  <c r="BA113" i="16"/>
  <c r="BA121" i="16"/>
  <c r="BA73" i="16"/>
  <c r="BA102" i="16"/>
  <c r="BA48" i="16"/>
  <c r="BA8" i="16"/>
  <c r="BA42" i="16"/>
  <c r="BA51" i="16"/>
  <c r="BA98" i="16"/>
  <c r="BA83" i="16"/>
  <c r="BA4" i="16"/>
  <c r="BA35" i="16"/>
  <c r="BA99" i="16"/>
  <c r="BA22" i="16"/>
  <c r="BA96" i="16"/>
  <c r="BA15" i="16"/>
  <c r="BA44" i="16"/>
  <c r="BA27" i="16"/>
  <c r="BA33" i="16"/>
  <c r="BA20" i="16"/>
  <c r="BA88" i="16"/>
  <c r="BA11" i="16"/>
  <c r="BA78" i="16"/>
  <c r="BA75" i="16"/>
  <c r="BA19" i="16"/>
  <c r="BA18" i="16"/>
  <c r="BA84" i="16"/>
  <c r="BA5" i="16"/>
  <c r="BA70" i="16"/>
  <c r="BA115" i="16"/>
  <c r="BA23" i="16"/>
  <c r="BA49" i="16"/>
  <c r="BA97" i="16"/>
  <c r="BA101" i="16"/>
  <c r="BA46" i="16"/>
  <c r="BA40" i="16"/>
  <c r="BA124" i="16"/>
  <c r="BB9" i="16"/>
  <c r="BB33" i="16"/>
  <c r="BB36" i="16"/>
  <c r="BB87" i="16"/>
  <c r="BB39" i="16"/>
  <c r="BB70" i="16"/>
  <c r="BB32" i="16"/>
  <c r="BB113" i="16"/>
  <c r="BB88" i="16"/>
  <c r="BB50" i="16"/>
  <c r="BB86" i="16"/>
  <c r="BB18" i="16"/>
  <c r="BB44" i="16"/>
  <c r="BB56" i="16"/>
  <c r="BB124" i="16"/>
  <c r="BB23" i="16"/>
  <c r="BB47" i="16"/>
  <c r="BB4" i="16"/>
  <c r="BB83" i="16"/>
  <c r="BB37" i="16"/>
  <c r="BB100" i="16"/>
  <c r="BB123" i="16"/>
  <c r="BB109" i="16"/>
  <c r="BB12" i="16"/>
  <c r="BB43" i="16"/>
  <c r="BB103" i="16"/>
  <c r="BB5" i="16"/>
  <c r="BB15" i="16"/>
  <c r="BB122" i="16"/>
  <c r="BB27" i="16"/>
  <c r="BB94" i="16"/>
  <c r="BB118" i="16"/>
  <c r="BB125" i="16"/>
  <c r="BB82" i="16"/>
  <c r="BB108" i="16"/>
  <c r="BB77" i="16"/>
  <c r="BB121" i="16"/>
  <c r="BB107" i="16"/>
  <c r="BB10" i="16"/>
  <c r="BB41" i="16"/>
  <c r="BB99" i="16"/>
  <c r="BB17" i="16"/>
  <c r="BB98" i="16"/>
  <c r="BB29" i="16"/>
  <c r="BC1" i="16"/>
  <c r="BB21" i="16"/>
  <c r="BB84" i="16"/>
  <c r="BB95" i="16"/>
  <c r="BB81" i="16"/>
  <c r="BB35" i="16"/>
  <c r="BB75" i="16"/>
  <c r="BB119" i="16"/>
  <c r="BB57" i="16"/>
  <c r="BB6" i="16"/>
  <c r="BB55" i="16"/>
  <c r="BB60" i="16"/>
  <c r="BB45" i="16"/>
  <c r="BB20" i="16"/>
  <c r="BB101" i="16"/>
  <c r="BB31" i="16"/>
  <c r="BB19" i="16"/>
  <c r="BB40" i="16"/>
  <c r="BB91" i="16"/>
  <c r="BB25" i="16"/>
  <c r="BB49" i="16"/>
  <c r="BB71" i="16"/>
  <c r="BB115" i="16"/>
  <c r="BB76" i="16"/>
  <c r="BB58" i="16"/>
  <c r="BB51" i="16"/>
  <c r="BB26" i="16"/>
  <c r="BB59" i="16"/>
  <c r="BB3" i="16"/>
  <c r="BB24" i="16"/>
  <c r="BB48" i="16"/>
  <c r="BB38" i="16"/>
  <c r="BB106" i="16"/>
  <c r="BB111" i="16"/>
  <c r="BB72" i="16"/>
  <c r="BB7" i="16"/>
  <c r="BB34" i="16"/>
  <c r="BB120" i="16"/>
  <c r="BB78" i="16"/>
  <c r="BB116" i="16"/>
  <c r="BB11" i="16"/>
  <c r="BB93" i="16"/>
  <c r="BB13" i="16"/>
  <c r="BB74" i="16"/>
  <c r="BB28" i="16"/>
  <c r="BB126" i="16"/>
  <c r="BB80" i="16"/>
  <c r="BB89" i="16"/>
  <c r="BB73" i="16"/>
  <c r="BB102" i="16"/>
  <c r="BB22" i="16"/>
  <c r="BB30" i="16"/>
  <c r="BB92" i="16"/>
  <c r="BB85" i="16"/>
  <c r="BB69" i="16"/>
  <c r="BB97" i="16"/>
  <c r="BB14" i="16"/>
  <c r="BB16" i="16"/>
  <c r="BB90" i="16"/>
  <c r="BB79" i="16"/>
  <c r="BB2" i="16"/>
  <c r="BB54" i="16"/>
  <c r="BB8" i="16"/>
  <c r="BB105" i="16"/>
  <c r="BB104" i="16"/>
  <c r="BB96" i="16"/>
  <c r="BB117" i="16"/>
  <c r="BB46" i="16"/>
  <c r="BB52" i="16"/>
  <c r="BB127" i="16"/>
  <c r="BB114" i="16"/>
  <c r="BB53" i="16"/>
  <c r="BB112" i="16"/>
  <c r="BB42" i="16"/>
  <c r="BB110" i="16"/>
  <c r="AV52" i="17"/>
  <c r="H65" i="4"/>
  <c r="I65" i="4"/>
  <c r="AW11" i="17"/>
  <c r="AW10" i="17"/>
  <c r="AW29" i="17"/>
  <c r="AW9" i="17"/>
  <c r="AW22" i="17"/>
  <c r="AW37" i="17"/>
  <c r="AW17" i="17"/>
  <c r="AW26" i="17"/>
  <c r="AW6" i="17"/>
  <c r="AW21" i="17"/>
  <c r="AW39" i="17"/>
  <c r="AW27" i="17"/>
  <c r="AW50" i="17"/>
  <c r="AW41" i="17"/>
  <c r="AW2" i="17"/>
  <c r="AW47" i="17"/>
  <c r="AW25" i="17"/>
  <c r="AW14" i="17"/>
  <c r="AW42" i="17"/>
  <c r="AW3" i="17"/>
  <c r="AW15" i="17"/>
  <c r="AW44" i="17"/>
  <c r="AW46" i="17"/>
  <c r="AW8" i="17"/>
  <c r="AW7" i="17"/>
  <c r="AW34" i="17"/>
  <c r="AW28" i="17"/>
  <c r="AW40" i="17"/>
  <c r="AW38" i="17"/>
  <c r="AW30" i="17"/>
  <c r="AW19" i="17"/>
  <c r="AW23" i="17"/>
  <c r="AW43" i="17"/>
  <c r="AW36" i="17"/>
  <c r="AX1" i="17"/>
  <c r="AW24" i="17"/>
  <c r="AW4" i="17"/>
  <c r="AW18" i="17"/>
  <c r="AW5" i="17"/>
  <c r="AW31" i="17"/>
  <c r="AW16" i="17"/>
  <c r="AW49" i="17"/>
  <c r="AW33" i="17"/>
  <c r="AW13" i="17"/>
  <c r="AW20" i="17"/>
  <c r="AW32" i="17"/>
  <c r="AW45" i="17"/>
  <c r="AW35" i="17"/>
  <c r="AW12" i="17"/>
  <c r="AW48" i="17"/>
  <c r="BA62" i="16"/>
  <c r="G72" i="4"/>
  <c r="BA129" i="16"/>
  <c r="AW52" i="17"/>
  <c r="H66" i="4"/>
  <c r="BC110" i="16"/>
  <c r="BC13" i="16"/>
  <c r="BC119" i="16"/>
  <c r="BC105" i="16"/>
  <c r="BC124" i="16"/>
  <c r="BC99" i="16"/>
  <c r="BC22" i="16"/>
  <c r="BD1" i="16"/>
  <c r="BC34" i="16"/>
  <c r="BC7" i="16"/>
  <c r="BC58" i="16"/>
  <c r="BC104" i="16"/>
  <c r="BC56" i="16"/>
  <c r="BC8" i="16"/>
  <c r="BC94" i="16"/>
  <c r="BC108" i="16"/>
  <c r="BC71" i="16"/>
  <c r="BC115" i="16"/>
  <c r="BC101" i="16"/>
  <c r="BC122" i="16"/>
  <c r="BC60" i="16"/>
  <c r="BC18" i="16"/>
  <c r="BC23" i="16"/>
  <c r="BC93" i="16"/>
  <c r="BC3" i="16"/>
  <c r="BC50" i="16"/>
  <c r="BC95" i="16"/>
  <c r="BC118" i="16"/>
  <c r="BC52" i="16"/>
  <c r="BC4" i="16"/>
  <c r="BC35" i="16"/>
  <c r="BC69" i="16"/>
  <c r="BC114" i="16"/>
  <c r="BC41" i="16"/>
  <c r="BC72" i="16"/>
  <c r="BC30" i="16"/>
  <c r="BC16" i="16"/>
  <c r="BC21" i="16"/>
  <c r="BC89" i="16"/>
  <c r="BC17" i="16"/>
  <c r="BC46" i="16"/>
  <c r="BC87" i="16"/>
  <c r="BC91" i="16"/>
  <c r="BC44" i="16"/>
  <c r="BC83" i="16"/>
  <c r="BC106" i="16"/>
  <c r="BC32" i="16"/>
  <c r="BC113" i="16"/>
  <c r="BC112" i="16"/>
  <c r="BC15" i="16"/>
  <c r="BC28" i="16"/>
  <c r="BC14" i="16"/>
  <c r="BC19" i="16"/>
  <c r="BC85" i="16"/>
  <c r="BC31" i="16"/>
  <c r="BC43" i="16"/>
  <c r="BC81" i="16"/>
  <c r="BC77" i="16"/>
  <c r="BC38" i="16"/>
  <c r="BC96" i="16"/>
  <c r="BC120" i="16"/>
  <c r="BC123" i="16"/>
  <c r="BC109" i="16"/>
  <c r="BC126" i="16"/>
  <c r="BC29" i="16"/>
  <c r="BC26" i="16"/>
  <c r="BC11" i="16"/>
  <c r="BC47" i="16"/>
  <c r="BC79" i="16"/>
  <c r="BC6" i="16"/>
  <c r="BC80" i="16"/>
  <c r="BC78" i="16"/>
  <c r="BC76" i="16"/>
  <c r="BC127" i="16"/>
  <c r="BC121" i="16"/>
  <c r="BC86" i="16"/>
  <c r="BC9" i="16"/>
  <c r="BC97" i="16"/>
  <c r="BC57" i="16"/>
  <c r="BC25" i="16"/>
  <c r="BC117" i="16"/>
  <c r="BC116" i="16"/>
  <c r="BC33" i="16"/>
  <c r="BC54" i="16"/>
  <c r="BC88" i="16"/>
  <c r="BC39" i="16"/>
  <c r="BC111" i="16"/>
  <c r="BC98" i="16"/>
  <c r="BC84" i="16"/>
  <c r="BC40" i="16"/>
  <c r="BC59" i="16"/>
  <c r="BC37" i="16"/>
  <c r="BC107" i="16"/>
  <c r="BC27" i="16"/>
  <c r="BC125" i="16"/>
  <c r="BC92" i="16"/>
  <c r="BC74" i="16"/>
  <c r="BC49" i="16"/>
  <c r="BC103" i="16"/>
  <c r="BC24" i="16"/>
  <c r="BC82" i="16"/>
  <c r="BC36" i="16"/>
  <c r="BC48" i="16"/>
  <c r="BC70" i="16"/>
  <c r="BC55" i="16"/>
  <c r="BC20" i="16"/>
  <c r="BC75" i="16"/>
  <c r="BC73" i="16"/>
  <c r="BC90" i="16"/>
  <c r="BC100" i="16"/>
  <c r="BC53" i="16"/>
  <c r="BC12" i="16"/>
  <c r="BC5" i="16"/>
  <c r="BC102" i="16"/>
  <c r="BC51" i="16"/>
  <c r="BC10" i="16"/>
  <c r="BC45" i="16"/>
  <c r="BC42" i="16"/>
  <c r="BC2" i="16"/>
  <c r="AX16" i="17"/>
  <c r="AX44" i="17"/>
  <c r="AX25" i="17"/>
  <c r="AX20" i="17"/>
  <c r="AX33" i="17"/>
  <c r="AX31" i="17"/>
  <c r="AX50" i="17"/>
  <c r="AX8" i="17"/>
  <c r="AX14" i="17"/>
  <c r="AX12" i="17"/>
  <c r="AX30" i="17"/>
  <c r="AX24" i="17"/>
  <c r="AX2" i="17"/>
  <c r="AX41" i="17"/>
  <c r="AX5" i="17"/>
  <c r="AX35" i="17"/>
  <c r="AX4" i="17"/>
  <c r="AX22" i="17"/>
  <c r="AX36" i="17"/>
  <c r="AX3" i="17"/>
  <c r="AX21" i="17"/>
  <c r="AX46" i="17"/>
  <c r="AX45" i="17"/>
  <c r="AX18" i="17"/>
  <c r="AX13" i="17"/>
  <c r="AX23" i="17"/>
  <c r="AX37" i="17"/>
  <c r="AX32" i="17"/>
  <c r="AX10" i="17"/>
  <c r="AX15" i="17"/>
  <c r="AX48" i="17"/>
  <c r="AX40" i="17"/>
  <c r="AX47" i="17"/>
  <c r="AX49" i="17"/>
  <c r="AX39" i="17"/>
  <c r="AX42" i="17"/>
  <c r="AX43" i="17"/>
  <c r="AY1" i="17"/>
  <c r="AX9" i="17"/>
  <c r="AX26" i="17"/>
  <c r="AX38" i="17"/>
  <c r="AX28" i="17"/>
  <c r="AX17" i="17"/>
  <c r="AX19" i="17"/>
  <c r="AX29" i="17"/>
  <c r="AX11" i="17"/>
  <c r="AX6" i="17"/>
  <c r="AX7" i="17"/>
  <c r="AX34" i="17"/>
  <c r="AX27" i="17"/>
  <c r="BB129" i="16"/>
  <c r="BA133" i="16"/>
  <c r="F73" i="4"/>
  <c r="BB62" i="16"/>
  <c r="BB133" i="16"/>
  <c r="F74" i="4"/>
  <c r="G74" i="4"/>
  <c r="BC62" i="16"/>
  <c r="AX52" i="17"/>
  <c r="AY19" i="17"/>
  <c r="AY42" i="17"/>
  <c r="AY17" i="17"/>
  <c r="AY35" i="17"/>
  <c r="AY20" i="17"/>
  <c r="AY7" i="17"/>
  <c r="AY28" i="17"/>
  <c r="AY26" i="17"/>
  <c r="AY47" i="17"/>
  <c r="AY32" i="17"/>
  <c r="AY22" i="17"/>
  <c r="AY30" i="17"/>
  <c r="AY21" i="17"/>
  <c r="AY6" i="17"/>
  <c r="AY45" i="17"/>
  <c r="AY3" i="17"/>
  <c r="AY48" i="17"/>
  <c r="AY40" i="17"/>
  <c r="AY23" i="17"/>
  <c r="AY31" i="17"/>
  <c r="AY11" i="17"/>
  <c r="AY41" i="17"/>
  <c r="AY18" i="17"/>
  <c r="AY16" i="17"/>
  <c r="AY24" i="17"/>
  <c r="AY5" i="17"/>
  <c r="AY8" i="17"/>
  <c r="AY4" i="17"/>
  <c r="AY25" i="17"/>
  <c r="AY50" i="17"/>
  <c r="AY43" i="17"/>
  <c r="AY37" i="17"/>
  <c r="AZ1" i="17"/>
  <c r="AY33" i="17"/>
  <c r="AY49" i="17"/>
  <c r="AY46" i="17"/>
  <c r="AY9" i="17"/>
  <c r="AY14" i="17"/>
  <c r="AY38" i="17"/>
  <c r="AY29" i="17"/>
  <c r="AY2" i="17"/>
  <c r="AY12" i="17"/>
  <c r="AY27" i="17"/>
  <c r="AY39" i="17"/>
  <c r="AY44" i="17"/>
  <c r="AY13" i="17"/>
  <c r="AY36" i="17"/>
  <c r="AY34" i="17"/>
  <c r="AY10" i="17"/>
  <c r="AY15" i="17"/>
  <c r="G73" i="4"/>
  <c r="BC129" i="16"/>
  <c r="BD21" i="16"/>
  <c r="BD84" i="16"/>
  <c r="BD18" i="16"/>
  <c r="BD35" i="16"/>
  <c r="BD58" i="16"/>
  <c r="BD43" i="16"/>
  <c r="BD57" i="16"/>
  <c r="BD117" i="16"/>
  <c r="BD97" i="16"/>
  <c r="BD93" i="16"/>
  <c r="BD69" i="16"/>
  <c r="BD101" i="16"/>
  <c r="BD109" i="16"/>
  <c r="BD73" i="16"/>
  <c r="BD31" i="16"/>
  <c r="BD19" i="16"/>
  <c r="BD28" i="16"/>
  <c r="BD25" i="16"/>
  <c r="BD49" i="16"/>
  <c r="BD54" i="16"/>
  <c r="BD40" i="16"/>
  <c r="BD76" i="16"/>
  <c r="BD111" i="16"/>
  <c r="BD55" i="16"/>
  <c r="BD85" i="16"/>
  <c r="BD5" i="16"/>
  <c r="BD124" i="16"/>
  <c r="BD126" i="16"/>
  <c r="BD112" i="16"/>
  <c r="BD75" i="16"/>
  <c r="BD9" i="16"/>
  <c r="BD33" i="16"/>
  <c r="BD26" i="16"/>
  <c r="BD39" i="16"/>
  <c r="BD70" i="16"/>
  <c r="BD50" i="16"/>
  <c r="BD36" i="16"/>
  <c r="BD88" i="16"/>
  <c r="BD105" i="16"/>
  <c r="BD51" i="16"/>
  <c r="BD14" i="16"/>
  <c r="BD45" i="16"/>
  <c r="BD81" i="16"/>
  <c r="BD29" i="16"/>
  <c r="BD87" i="16"/>
  <c r="BD104" i="16"/>
  <c r="BD16" i="16"/>
  <c r="BD100" i="16"/>
  <c r="BD38" i="16"/>
  <c r="BD121" i="16"/>
  <c r="BD72" i="16"/>
  <c r="BD60" i="16"/>
  <c r="BD3" i="16"/>
  <c r="BD15" i="16"/>
  <c r="BD47" i="16"/>
  <c r="BD96" i="16"/>
  <c r="BD59" i="16"/>
  <c r="BD34" i="16"/>
  <c r="BD114" i="16"/>
  <c r="BD86" i="16"/>
  <c r="BD17" i="16"/>
  <c r="BD123" i="16"/>
  <c r="BD11" i="16"/>
  <c r="BD118" i="16"/>
  <c r="BD110" i="16"/>
  <c r="BD56" i="16"/>
  <c r="BD4" i="16"/>
  <c r="BD79" i="16"/>
  <c r="BD116" i="16"/>
  <c r="BD119" i="16"/>
  <c r="BD6" i="16"/>
  <c r="BE1" i="16"/>
  <c r="BD80" i="16"/>
  <c r="BD30" i="16"/>
  <c r="BD37" i="16"/>
  <c r="BD52" i="16"/>
  <c r="BD125" i="16"/>
  <c r="BD10" i="16"/>
  <c r="BD89" i="16"/>
  <c r="BD113" i="16"/>
  <c r="BD122" i="16"/>
  <c r="BD7" i="16"/>
  <c r="BD23" i="16"/>
  <c r="BD27" i="16"/>
  <c r="BD108" i="16"/>
  <c r="BD48" i="16"/>
  <c r="BD78" i="16"/>
  <c r="BD71" i="16"/>
  <c r="BD82" i="16"/>
  <c r="BD12" i="16"/>
  <c r="BD91" i="16"/>
  <c r="BD115" i="16"/>
  <c r="BD94" i="16"/>
  <c r="BD24" i="16"/>
  <c r="BD106" i="16"/>
  <c r="BD46" i="16"/>
  <c r="BD74" i="16"/>
  <c r="BD98" i="16"/>
  <c r="BD77" i="16"/>
  <c r="BD32" i="16"/>
  <c r="BD83" i="16"/>
  <c r="BD92" i="16"/>
  <c r="BD22" i="16"/>
  <c r="BD120" i="16"/>
  <c r="BD44" i="16"/>
  <c r="BD102" i="16"/>
  <c r="BD41" i="16"/>
  <c r="BD103" i="16"/>
  <c r="BD95" i="16"/>
  <c r="BD107" i="16"/>
  <c r="BD99" i="16"/>
  <c r="BD90" i="16"/>
  <c r="BD20" i="16"/>
  <c r="BD13" i="16"/>
  <c r="BD42" i="16"/>
  <c r="BD2" i="16"/>
  <c r="BD53" i="16"/>
  <c r="BD8" i="16"/>
  <c r="BD127" i="16"/>
  <c r="I66" i="4"/>
  <c r="BE91" i="16"/>
  <c r="BE28" i="16"/>
  <c r="BE116" i="16"/>
  <c r="BE110" i="16"/>
  <c r="BE90" i="16"/>
  <c r="BE27" i="16"/>
  <c r="BE115" i="16"/>
  <c r="BE109" i="16"/>
  <c r="BE43" i="16"/>
  <c r="BE108" i="16"/>
  <c r="BE46" i="16"/>
  <c r="BE72" i="16"/>
  <c r="BE96" i="16"/>
  <c r="BE117" i="16"/>
  <c r="BE118" i="16"/>
  <c r="BE107" i="16"/>
  <c r="BE44" i="16"/>
  <c r="BE3" i="16"/>
  <c r="BE126" i="16"/>
  <c r="BE123" i="16"/>
  <c r="BE84" i="16"/>
  <c r="BE37" i="16"/>
  <c r="BE81" i="16"/>
  <c r="BE122" i="16"/>
  <c r="BE83" i="16"/>
  <c r="BE53" i="16"/>
  <c r="BE89" i="16"/>
  <c r="BE114" i="16"/>
  <c r="BE4" i="16"/>
  <c r="BE111" i="16"/>
  <c r="BE25" i="16"/>
  <c r="BE113" i="16"/>
  <c r="BE8" i="16"/>
  <c r="BE87" i="16"/>
  <c r="BE112" i="16"/>
  <c r="BE31" i="16"/>
  <c r="BE6" i="16"/>
  <c r="BE93" i="16"/>
  <c r="BE59" i="16"/>
  <c r="BE101" i="16"/>
  <c r="BE33" i="16"/>
  <c r="BE19" i="16"/>
  <c r="BE127" i="16"/>
  <c r="BE26" i="16"/>
  <c r="BE103" i="16"/>
  <c r="BE77" i="16"/>
  <c r="BE106" i="16"/>
  <c r="BE23" i="16"/>
  <c r="BE34" i="16"/>
  <c r="BE82" i="16"/>
  <c r="BE54" i="16"/>
  <c r="BE49" i="16"/>
  <c r="BE52" i="16"/>
  <c r="BE125" i="16"/>
  <c r="BE97" i="16"/>
  <c r="BE7" i="16"/>
  <c r="BE35" i="16"/>
  <c r="BE47" i="16"/>
  <c r="BE99" i="16"/>
  <c r="BE58" i="16"/>
  <c r="BE98" i="16"/>
  <c r="BF1" i="16"/>
  <c r="BE88" i="16"/>
  <c r="BE75" i="16"/>
  <c r="BE30" i="16"/>
  <c r="BE16" i="16"/>
  <c r="BE24" i="16"/>
  <c r="BE51" i="16"/>
  <c r="BE70" i="16"/>
  <c r="BE39" i="16"/>
  <c r="BE50" i="16"/>
  <c r="BE36" i="16"/>
  <c r="BE14" i="16"/>
  <c r="BE104" i="16"/>
  <c r="BE124" i="16"/>
  <c r="BE69" i="16"/>
  <c r="BE32" i="16"/>
  <c r="BE100" i="16"/>
  <c r="BE10" i="16"/>
  <c r="BE11" i="16"/>
  <c r="BE55" i="16"/>
  <c r="BE73" i="16"/>
  <c r="BE76" i="16"/>
  <c r="BE102" i="16"/>
  <c r="BE120" i="16"/>
  <c r="BE29" i="16"/>
  <c r="BE22" i="16"/>
  <c r="BE48" i="16"/>
  <c r="BE40" i="16"/>
  <c r="BE2" i="16"/>
  <c r="BE86" i="16"/>
  <c r="BE20" i="16"/>
  <c r="BE105" i="16"/>
  <c r="BE92" i="16"/>
  <c r="BE5" i="16"/>
  <c r="BE41" i="16"/>
  <c r="BE85" i="16"/>
  <c r="BE78" i="16"/>
  <c r="BE71" i="16"/>
  <c r="BE56" i="16"/>
  <c r="BE74" i="16"/>
  <c r="BE119" i="16"/>
  <c r="BE95" i="16"/>
  <c r="BE121" i="16"/>
  <c r="BE13" i="16"/>
  <c r="BE38" i="16"/>
  <c r="BE57" i="16"/>
  <c r="BE21" i="16"/>
  <c r="BE17" i="16"/>
  <c r="BE79" i="16"/>
  <c r="BE94" i="16"/>
  <c r="BE15" i="16"/>
  <c r="BE60" i="16"/>
  <c r="BE18" i="16"/>
  <c r="BE9" i="16"/>
  <c r="BE45" i="16"/>
  <c r="BE42" i="16"/>
  <c r="BE12" i="16"/>
  <c r="BE80" i="16"/>
  <c r="AY52" i="17"/>
  <c r="AZ20" i="17"/>
  <c r="AZ15" i="17"/>
  <c r="AZ9" i="17"/>
  <c r="AZ32" i="17"/>
  <c r="AZ29" i="17"/>
  <c r="AZ24" i="17"/>
  <c r="AZ48" i="17"/>
  <c r="AZ44" i="17"/>
  <c r="AZ30" i="17"/>
  <c r="AZ27" i="17"/>
  <c r="AZ40" i="17"/>
  <c r="AZ21" i="17"/>
  <c r="AZ35" i="17"/>
  <c r="AZ22" i="17"/>
  <c r="AZ47" i="17"/>
  <c r="AZ10" i="17"/>
  <c r="AZ49" i="17"/>
  <c r="AZ14" i="17"/>
  <c r="AZ19" i="17"/>
  <c r="AZ45" i="17"/>
  <c r="AZ17" i="17"/>
  <c r="AZ3" i="17"/>
  <c r="AZ28" i="17"/>
  <c r="BA1" i="17"/>
  <c r="AZ26" i="17"/>
  <c r="AZ11" i="17"/>
  <c r="AZ42" i="17"/>
  <c r="AZ8" i="17"/>
  <c r="AZ4" i="17"/>
  <c r="AZ33" i="17"/>
  <c r="AZ6" i="17"/>
  <c r="AZ36" i="17"/>
  <c r="AZ7" i="17"/>
  <c r="AZ18" i="17"/>
  <c r="AZ34" i="17"/>
  <c r="AZ50" i="17"/>
  <c r="AZ46" i="17"/>
  <c r="AZ43" i="17"/>
  <c r="AZ39" i="17"/>
  <c r="AZ13" i="17"/>
  <c r="AZ38" i="17"/>
  <c r="AZ41" i="17"/>
  <c r="AZ31" i="17"/>
  <c r="AZ5" i="17"/>
  <c r="AZ16" i="17"/>
  <c r="AZ2" i="17"/>
  <c r="AZ25" i="17"/>
  <c r="AZ23" i="17"/>
  <c r="AZ37" i="17"/>
  <c r="AZ12" i="17"/>
  <c r="BD62" i="16"/>
  <c r="BD129" i="16"/>
  <c r="BC133" i="16"/>
  <c r="F75" i="4"/>
  <c r="BF17" i="16"/>
  <c r="BF43" i="16"/>
  <c r="BF95" i="16"/>
  <c r="BF56" i="16"/>
  <c r="BF87" i="16"/>
  <c r="BF74" i="16"/>
  <c r="BF90" i="16"/>
  <c r="BF108" i="16"/>
  <c r="BF72" i="16"/>
  <c r="BF4" i="16"/>
  <c r="BF79" i="16"/>
  <c r="BF31" i="16"/>
  <c r="BF58" i="16"/>
  <c r="BF101" i="16"/>
  <c r="BF9" i="16"/>
  <c r="BF85" i="16"/>
  <c r="BF120" i="16"/>
  <c r="BF127" i="16"/>
  <c r="BF48" i="16"/>
  <c r="BF126" i="16"/>
  <c r="BF49" i="16"/>
  <c r="BF8" i="16"/>
  <c r="BF27" i="16"/>
  <c r="BF104" i="16"/>
  <c r="BF37" i="16"/>
  <c r="BF109" i="16"/>
  <c r="BF92" i="16"/>
  <c r="BF5" i="16"/>
  <c r="BF107" i="16"/>
  <c r="BF47" i="16"/>
  <c r="BF103" i="16"/>
  <c r="BF21" i="16"/>
  <c r="BF42" i="16"/>
  <c r="BF7" i="16"/>
  <c r="BF115" i="16"/>
  <c r="BF111" i="16"/>
  <c r="BF41" i="16"/>
  <c r="BF93" i="16"/>
  <c r="BF11" i="16"/>
  <c r="BF36" i="16"/>
  <c r="BF83" i="16"/>
  <c r="BF46" i="16"/>
  <c r="BF32" i="16"/>
  <c r="BF51" i="16"/>
  <c r="BF38" i="16"/>
  <c r="BF78" i="16"/>
  <c r="BF86" i="16"/>
  <c r="BF113" i="16"/>
  <c r="BF99" i="16"/>
  <c r="BF45" i="16"/>
  <c r="BF75" i="16"/>
  <c r="BF23" i="16"/>
  <c r="BF55" i="16"/>
  <c r="BF105" i="16"/>
  <c r="BF34" i="16"/>
  <c r="BF44" i="16"/>
  <c r="BF73" i="16"/>
  <c r="BF82" i="16"/>
  <c r="BF71" i="16"/>
  <c r="BF110" i="16"/>
  <c r="BF28" i="16"/>
  <c r="BF18" i="16"/>
  <c r="BF118" i="16"/>
  <c r="BF16" i="16"/>
  <c r="BF114" i="16"/>
  <c r="BF57" i="16"/>
  <c r="BF12" i="16"/>
  <c r="BG1" i="16"/>
  <c r="BF35" i="16"/>
  <c r="BF97" i="16"/>
  <c r="BF24" i="16"/>
  <c r="BF33" i="16"/>
  <c r="BF76" i="16"/>
  <c r="BF124" i="16"/>
  <c r="BF91" i="16"/>
  <c r="BF100" i="16"/>
  <c r="BF50" i="16"/>
  <c r="BF59" i="16"/>
  <c r="BF77" i="16"/>
  <c r="BF26" i="16"/>
  <c r="BF22" i="16"/>
  <c r="BF2" i="16"/>
  <c r="BF94" i="16"/>
  <c r="BF54" i="16"/>
  <c r="BF88" i="16"/>
  <c r="BF89" i="16"/>
  <c r="BF123" i="16"/>
  <c r="BF119" i="16"/>
  <c r="BF117" i="16"/>
  <c r="BF29" i="16"/>
  <c r="BF14" i="16"/>
  <c r="BF112" i="16"/>
  <c r="BF60" i="16"/>
  <c r="BF6" i="16"/>
  <c r="BF15" i="16"/>
  <c r="BF102" i="16"/>
  <c r="BF116" i="16"/>
  <c r="BF69" i="16"/>
  <c r="BF98" i="16"/>
  <c r="BF122" i="16"/>
  <c r="BF70" i="16"/>
  <c r="BF81" i="16"/>
  <c r="BF53" i="16"/>
  <c r="BF121" i="16"/>
  <c r="BF19" i="16"/>
  <c r="BF30" i="16"/>
  <c r="BF80" i="16"/>
  <c r="BF96" i="16"/>
  <c r="BF13" i="16"/>
  <c r="BF125" i="16"/>
  <c r="BF106" i="16"/>
  <c r="BF10" i="16"/>
  <c r="BF84" i="16"/>
  <c r="BF39" i="16"/>
  <c r="BF25" i="16"/>
  <c r="BF3" i="16"/>
  <c r="BF20" i="16"/>
  <c r="BF40" i="16"/>
  <c r="BF52" i="16"/>
  <c r="BE129" i="16"/>
  <c r="BA28" i="17"/>
  <c r="BA5" i="17"/>
  <c r="BA14" i="17"/>
  <c r="BA29" i="17"/>
  <c r="BA30" i="17"/>
  <c r="BA43" i="17"/>
  <c r="BA25" i="17"/>
  <c r="BA47" i="17"/>
  <c r="BA49" i="17"/>
  <c r="BA45" i="17"/>
  <c r="BA35" i="17"/>
  <c r="BA48" i="17"/>
  <c r="BA36" i="17"/>
  <c r="BA3" i="17"/>
  <c r="BA40" i="17"/>
  <c r="BA2" i="17"/>
  <c r="BA17" i="17"/>
  <c r="BA24" i="17"/>
  <c r="BA18" i="17"/>
  <c r="BA44" i="17"/>
  <c r="BA16" i="17"/>
  <c r="BA46" i="17"/>
  <c r="BA8" i="17"/>
  <c r="BA13" i="17"/>
  <c r="BA10" i="17"/>
  <c r="BA38" i="17"/>
  <c r="BA11" i="17"/>
  <c r="BA27" i="17"/>
  <c r="BA23" i="17"/>
  <c r="BA37" i="17"/>
  <c r="BA39" i="17"/>
  <c r="BA41" i="17"/>
  <c r="BA4" i="17"/>
  <c r="BA12" i="17"/>
  <c r="BA33" i="17"/>
  <c r="BA19" i="17"/>
  <c r="BA22" i="17"/>
  <c r="BA9" i="17"/>
  <c r="BB1" i="17"/>
  <c r="BA6" i="17"/>
  <c r="BA15" i="17"/>
  <c r="BA21" i="17"/>
  <c r="BA32" i="17"/>
  <c r="BA26" i="17"/>
  <c r="BA7" i="17"/>
  <c r="BA31" i="17"/>
  <c r="BA50" i="17"/>
  <c r="BA20" i="17"/>
  <c r="BA34" i="17"/>
  <c r="BA42" i="17"/>
  <c r="BD133" i="16"/>
  <c r="F76" i="4"/>
  <c r="G76" i="4"/>
  <c r="G75" i="4"/>
  <c r="BE62" i="16"/>
  <c r="BE133" i="16"/>
  <c r="F77" i="4"/>
  <c r="G77" i="4"/>
  <c r="AZ52" i="17"/>
  <c r="H72" i="4"/>
  <c r="BA52" i="17"/>
  <c r="H73" i="4"/>
  <c r="I73" i="4"/>
  <c r="I72" i="4"/>
  <c r="BG69" i="16"/>
  <c r="BG22" i="16"/>
  <c r="BG110" i="16"/>
  <c r="BG47" i="16"/>
  <c r="BG85" i="16"/>
  <c r="BG21" i="16"/>
  <c r="BG109" i="16"/>
  <c r="BG46" i="16"/>
  <c r="BG4" i="16"/>
  <c r="BG29" i="16"/>
  <c r="BG81" i="16"/>
  <c r="BG11" i="16"/>
  <c r="BG52" i="16"/>
  <c r="BG23" i="16"/>
  <c r="BG56" i="16"/>
  <c r="BG118" i="16"/>
  <c r="BG54" i="16"/>
  <c r="BG15" i="16"/>
  <c r="BG26" i="16"/>
  <c r="BG117" i="16"/>
  <c r="BG53" i="16"/>
  <c r="BG14" i="16"/>
  <c r="BG44" i="16"/>
  <c r="BG92" i="16"/>
  <c r="BG78" i="16"/>
  <c r="BG111" i="16"/>
  <c r="BG99" i="16"/>
  <c r="BG123" i="16"/>
  <c r="BG48" i="16"/>
  <c r="BG88" i="16"/>
  <c r="BG113" i="16"/>
  <c r="BG38" i="16"/>
  <c r="BG90" i="16"/>
  <c r="BG120" i="16"/>
  <c r="BG37" i="16"/>
  <c r="BG89" i="16"/>
  <c r="BG116" i="16"/>
  <c r="BG7" i="16"/>
  <c r="BG33" i="16"/>
  <c r="BG19" i="16"/>
  <c r="BG94" i="16"/>
  <c r="BG9" i="16"/>
  <c r="BG114" i="16"/>
  <c r="BG31" i="16"/>
  <c r="BG25" i="16"/>
  <c r="BG112" i="16"/>
  <c r="BG30" i="16"/>
  <c r="BG20" i="16"/>
  <c r="BG39" i="16"/>
  <c r="BG72" i="16"/>
  <c r="BG75" i="16"/>
  <c r="BG16" i="16"/>
  <c r="BG43" i="16"/>
  <c r="BG77" i="16"/>
  <c r="BG122" i="16"/>
  <c r="BG41" i="16"/>
  <c r="BG93" i="16"/>
  <c r="BG121" i="16"/>
  <c r="BG76" i="16"/>
  <c r="BG32" i="16"/>
  <c r="BG27" i="16"/>
  <c r="BG107" i="16"/>
  <c r="BG103" i="16"/>
  <c r="BG59" i="16"/>
  <c r="BG35" i="16"/>
  <c r="BG70" i="16"/>
  <c r="BG57" i="16"/>
  <c r="BG34" i="16"/>
  <c r="BG10" i="16"/>
  <c r="BG108" i="16"/>
  <c r="BG71" i="16"/>
  <c r="BG60" i="16"/>
  <c r="BG12" i="16"/>
  <c r="BG24" i="16"/>
  <c r="BG6" i="16"/>
  <c r="BG51" i="16"/>
  <c r="BH1" i="16"/>
  <c r="BG5" i="16"/>
  <c r="BG50" i="16"/>
  <c r="BG28" i="16"/>
  <c r="BG124" i="16"/>
  <c r="BG8" i="16"/>
  <c r="BG83" i="16"/>
  <c r="BG58" i="16"/>
  <c r="BG95" i="16"/>
  <c r="BG42" i="16"/>
  <c r="BG97" i="16"/>
  <c r="BG105" i="16"/>
  <c r="BG79" i="16"/>
  <c r="BG17" i="16"/>
  <c r="BG102" i="16"/>
  <c r="BG84" i="16"/>
  <c r="BG49" i="16"/>
  <c r="BG82" i="16"/>
  <c r="BG101" i="16"/>
  <c r="BG100" i="16"/>
  <c r="BG115" i="16"/>
  <c r="BG98" i="16"/>
  <c r="BG80" i="16"/>
  <c r="BG36" i="16"/>
  <c r="BG3" i="16"/>
  <c r="BG2" i="16"/>
  <c r="BG96" i="16"/>
  <c r="BG13" i="16"/>
  <c r="BG91" i="16"/>
  <c r="BG126" i="16"/>
  <c r="BG86" i="16"/>
  <c r="BG18" i="16"/>
  <c r="BG119" i="16"/>
  <c r="BG74" i="16"/>
  <c r="BG125" i="16"/>
  <c r="BG127" i="16"/>
  <c r="BG55" i="16"/>
  <c r="BG106" i="16"/>
  <c r="BG73" i="16"/>
  <c r="BG40" i="16"/>
  <c r="BG87" i="16"/>
  <c r="BG45" i="16"/>
  <c r="BG104" i="16"/>
  <c r="BF129" i="16"/>
  <c r="BF62" i="16"/>
  <c r="BF133" i="16"/>
  <c r="BB13" i="17"/>
  <c r="BB47" i="17"/>
  <c r="BB21" i="17"/>
  <c r="BB6" i="17"/>
  <c r="BB45" i="17"/>
  <c r="BB12" i="17"/>
  <c r="BB3" i="17"/>
  <c r="BB19" i="17"/>
  <c r="BB32" i="17"/>
  <c r="BB20" i="17"/>
  <c r="BB33" i="17"/>
  <c r="BB46" i="17"/>
  <c r="BB9" i="17"/>
  <c r="BB44" i="17"/>
  <c r="BB26" i="17"/>
  <c r="BB15" i="17"/>
  <c r="BB37" i="17"/>
  <c r="BB40" i="17"/>
  <c r="BB16" i="17"/>
  <c r="BB8" i="17"/>
  <c r="BB34" i="17"/>
  <c r="BB27" i="17"/>
  <c r="BB36" i="17"/>
  <c r="BB14" i="17"/>
  <c r="BB23" i="17"/>
  <c r="BB18" i="17"/>
  <c r="BB41" i="17"/>
  <c r="BB29" i="17"/>
  <c r="BB10" i="17"/>
  <c r="BB17" i="17"/>
  <c r="BB31" i="17"/>
  <c r="BB5" i="17"/>
  <c r="BB43" i="17"/>
  <c r="BC1" i="17"/>
  <c r="BB24" i="17"/>
  <c r="BB42" i="17"/>
  <c r="BB49" i="17"/>
  <c r="BB7" i="17"/>
  <c r="BB11" i="17"/>
  <c r="BB38" i="17"/>
  <c r="BB48" i="17"/>
  <c r="BB28" i="17"/>
  <c r="BB35" i="17"/>
  <c r="BB39" i="17"/>
  <c r="BB25" i="17"/>
  <c r="BB4" i="17"/>
  <c r="BB22" i="17"/>
  <c r="BB30" i="17"/>
  <c r="BB50" i="17"/>
  <c r="BB2" i="17"/>
  <c r="F78" i="4"/>
  <c r="G78" i="4"/>
  <c r="BG62" i="16"/>
  <c r="BH88" i="16"/>
  <c r="BH44" i="16"/>
  <c r="BH95" i="16"/>
  <c r="BH123" i="16"/>
  <c r="BH31" i="16"/>
  <c r="BH98" i="16"/>
  <c r="BH6" i="16"/>
  <c r="BH15" i="16"/>
  <c r="BH126" i="16"/>
  <c r="BH40" i="16"/>
  <c r="BH55" i="16"/>
  <c r="BH29" i="16"/>
  <c r="BH108" i="16"/>
  <c r="BH37" i="16"/>
  <c r="BH4" i="16"/>
  <c r="BH32" i="16"/>
  <c r="BH115" i="16"/>
  <c r="BH23" i="16"/>
  <c r="BH51" i="16"/>
  <c r="BH102" i="16"/>
  <c r="BH42" i="16"/>
  <c r="BH77" i="16"/>
  <c r="BH30" i="16"/>
  <c r="BH125" i="16"/>
  <c r="BH38" i="16"/>
  <c r="BH53" i="16"/>
  <c r="BH60" i="16"/>
  <c r="BH20" i="16"/>
  <c r="BH35" i="16"/>
  <c r="BH3" i="16"/>
  <c r="BH47" i="16"/>
  <c r="BH114" i="16"/>
  <c r="BH22" i="16"/>
  <c r="BH50" i="16"/>
  <c r="BH117" i="16"/>
  <c r="BH57" i="16"/>
  <c r="BH76" i="16"/>
  <c r="BH83" i="16"/>
  <c r="BH19" i="16"/>
  <c r="BH34" i="16"/>
  <c r="BH90" i="16"/>
  <c r="BH81" i="16"/>
  <c r="BH48" i="16"/>
  <c r="BH86" i="16"/>
  <c r="BH74" i="16"/>
  <c r="BH118" i="16"/>
  <c r="BH58" i="16"/>
  <c r="BH93" i="16"/>
  <c r="BH121" i="16"/>
  <c r="BH84" i="16"/>
  <c r="BH8" i="16"/>
  <c r="BH107" i="16"/>
  <c r="BH82" i="16"/>
  <c r="BH33" i="16"/>
  <c r="BH71" i="16"/>
  <c r="BH89" i="16"/>
  <c r="BH96" i="16"/>
  <c r="BH85" i="16"/>
  <c r="BH12" i="16"/>
  <c r="BH2" i="16"/>
  <c r="BH69" i="16"/>
  <c r="BH9" i="16"/>
  <c r="BH21" i="16"/>
  <c r="BH72" i="16"/>
  <c r="BH28" i="16"/>
  <c r="BH79" i="16"/>
  <c r="BH106" i="16"/>
  <c r="BH97" i="16"/>
  <c r="BH70" i="16"/>
  <c r="BH101" i="16"/>
  <c r="BH104" i="16"/>
  <c r="BH111" i="16"/>
  <c r="BI1" i="16"/>
  <c r="BH26" i="16"/>
  <c r="BH80" i="16"/>
  <c r="BH46" i="16"/>
  <c r="BH120" i="16"/>
  <c r="BH11" i="16"/>
  <c r="BH18" i="16"/>
  <c r="BH75" i="16"/>
  <c r="BH99" i="16"/>
  <c r="BH41" i="16"/>
  <c r="BH73" i="16"/>
  <c r="BH94" i="16"/>
  <c r="BH27" i="16"/>
  <c r="BH112" i="16"/>
  <c r="BH91" i="16"/>
  <c r="BH39" i="16"/>
  <c r="BH113" i="16"/>
  <c r="BH49" i="16"/>
  <c r="BH59" i="16"/>
  <c r="BH17" i="16"/>
  <c r="BH92" i="16"/>
  <c r="BH127" i="16"/>
  <c r="BH119" i="16"/>
  <c r="BH122" i="16"/>
  <c r="BH103" i="16"/>
  <c r="BH52" i="16"/>
  <c r="BH7" i="16"/>
  <c r="BH124" i="16"/>
  <c r="BH14" i="16"/>
  <c r="BH56" i="16"/>
  <c r="BH78" i="16"/>
  <c r="BH54" i="16"/>
  <c r="BH13" i="16"/>
  <c r="BH116" i="16"/>
  <c r="BH100" i="16"/>
  <c r="BH16" i="16"/>
  <c r="BH5" i="16"/>
  <c r="BH10" i="16"/>
  <c r="BH110" i="16"/>
  <c r="BH43" i="16"/>
  <c r="BH87" i="16"/>
  <c r="BH105" i="16"/>
  <c r="BH36" i="16"/>
  <c r="BH109" i="16"/>
  <c r="BH24" i="16"/>
  <c r="BH45" i="16"/>
  <c r="BH25" i="16"/>
  <c r="BB52" i="17"/>
  <c r="H74" i="4"/>
  <c r="BC37" i="17"/>
  <c r="BC31" i="17"/>
  <c r="BC15" i="17"/>
  <c r="BC20" i="17"/>
  <c r="BC44" i="17"/>
  <c r="BC5" i="17"/>
  <c r="BC46" i="17"/>
  <c r="BC3" i="17"/>
  <c r="BC30" i="17"/>
  <c r="BC13" i="17"/>
  <c r="BC16" i="17"/>
  <c r="BC40" i="17"/>
  <c r="BC48" i="17"/>
  <c r="BC22" i="17"/>
  <c r="BC14" i="17"/>
  <c r="BC21" i="17"/>
  <c r="BC10" i="17"/>
  <c r="BC38" i="17"/>
  <c r="BC12" i="17"/>
  <c r="BD1" i="17"/>
  <c r="BC49" i="17"/>
  <c r="BC45" i="17"/>
  <c r="BC34" i="17"/>
  <c r="BC8" i="17"/>
  <c r="BC41" i="17"/>
  <c r="BC26" i="17"/>
  <c r="BC9" i="17"/>
  <c r="BC11" i="17"/>
  <c r="BC4" i="17"/>
  <c r="BC19" i="17"/>
  <c r="BC47" i="17"/>
  <c r="BC17" i="17"/>
  <c r="BC39" i="17"/>
  <c r="BC7" i="17"/>
  <c r="BC36" i="17"/>
  <c r="BC27" i="17"/>
  <c r="BC18" i="17"/>
  <c r="BC43" i="17"/>
  <c r="BC29" i="17"/>
  <c r="BC35" i="17"/>
  <c r="BC23" i="17"/>
  <c r="BC6" i="17"/>
  <c r="BC24" i="17"/>
  <c r="BC50" i="17"/>
  <c r="BC42" i="17"/>
  <c r="BC28" i="17"/>
  <c r="BC25" i="17"/>
  <c r="BC2" i="17"/>
  <c r="BC33" i="17"/>
  <c r="BC32" i="17"/>
  <c r="BG129" i="16"/>
  <c r="BD10" i="17"/>
  <c r="BD41" i="17"/>
  <c r="BD22" i="17"/>
  <c r="BD38" i="17"/>
  <c r="BD25" i="17"/>
  <c r="BD15" i="17"/>
  <c r="BD24" i="17"/>
  <c r="BD32" i="17"/>
  <c r="BD7" i="17"/>
  <c r="BD33" i="17"/>
  <c r="BD28" i="17"/>
  <c r="BD14" i="17"/>
  <c r="BD42" i="17"/>
  <c r="BD30" i="17"/>
  <c r="BD27" i="17"/>
  <c r="BD8" i="17"/>
  <c r="BD19" i="17"/>
  <c r="BD37" i="17"/>
  <c r="BD2" i="17"/>
  <c r="BD26" i="17"/>
  <c r="BD49" i="17"/>
  <c r="BD16" i="17"/>
  <c r="BD13" i="17"/>
  <c r="BD48" i="17"/>
  <c r="BD36" i="17"/>
  <c r="BD44" i="17"/>
  <c r="BD31" i="17"/>
  <c r="BD5" i="17"/>
  <c r="BD39" i="17"/>
  <c r="BD17" i="17"/>
  <c r="BD47" i="17"/>
  <c r="BD43" i="17"/>
  <c r="BD18" i="17"/>
  <c r="BD21" i="17"/>
  <c r="BD4" i="17"/>
  <c r="BD11" i="17"/>
  <c r="BD50" i="17"/>
  <c r="BD3" i="17"/>
  <c r="BD9" i="17"/>
  <c r="BD46" i="17"/>
  <c r="BD20" i="17"/>
  <c r="BD34" i="17"/>
  <c r="BD12" i="17"/>
  <c r="BD40" i="17"/>
  <c r="BD45" i="17"/>
  <c r="BD23" i="17"/>
  <c r="BD35" i="17"/>
  <c r="BD6" i="17"/>
  <c r="BE1" i="17"/>
  <c r="BD29" i="17"/>
  <c r="BH129" i="16"/>
  <c r="BH62" i="16"/>
  <c r="BH133" i="16"/>
  <c r="F82" i="4"/>
  <c r="G82" i="4"/>
  <c r="BC52" i="17"/>
  <c r="H75" i="4"/>
  <c r="I75" i="4"/>
  <c r="I74" i="4"/>
  <c r="BI14" i="16"/>
  <c r="BI21" i="16"/>
  <c r="BI77" i="16"/>
  <c r="BI107" i="16"/>
  <c r="BI44" i="16"/>
  <c r="BI88" i="16"/>
  <c r="BI127" i="16"/>
  <c r="BI119" i="16"/>
  <c r="BI106" i="16"/>
  <c r="BI84" i="16"/>
  <c r="BI79" i="16"/>
  <c r="BI83" i="16"/>
  <c r="BI33" i="16"/>
  <c r="BI70" i="16"/>
  <c r="BI95" i="16"/>
  <c r="BI85" i="16"/>
  <c r="BI92" i="16"/>
  <c r="BI102" i="16"/>
  <c r="BI2" i="16"/>
  <c r="BI115" i="16"/>
  <c r="BI114" i="16"/>
  <c r="BI126" i="16"/>
  <c r="BI117" i="16"/>
  <c r="BI72" i="16"/>
  <c r="BI104" i="16"/>
  <c r="BI98" i="16"/>
  <c r="BI58" i="16"/>
  <c r="BI57" i="16"/>
  <c r="BI56" i="16"/>
  <c r="BI123" i="16"/>
  <c r="BI60" i="16"/>
  <c r="BI116" i="16"/>
  <c r="BJ1" i="16"/>
  <c r="BI17" i="16"/>
  <c r="BI97" i="16"/>
  <c r="BI80" i="16"/>
  <c r="BI122" i="16"/>
  <c r="BI81" i="16"/>
  <c r="BI94" i="16"/>
  <c r="BI91" i="16"/>
  <c r="BI4" i="16"/>
  <c r="BI108" i="16"/>
  <c r="BI32" i="16"/>
  <c r="BI46" i="16"/>
  <c r="BI18" i="16"/>
  <c r="BI11" i="16"/>
  <c r="BI49" i="16"/>
  <c r="BI31" i="16"/>
  <c r="BI71" i="16"/>
  <c r="BI7" i="16"/>
  <c r="BI109" i="16"/>
  <c r="BI120" i="16"/>
  <c r="BI22" i="16"/>
  <c r="BI34" i="16"/>
  <c r="BI48" i="16"/>
  <c r="BI3" i="16"/>
  <c r="BI51" i="16"/>
  <c r="BI12" i="16"/>
  <c r="BI10" i="16"/>
  <c r="BI89" i="16"/>
  <c r="BI42" i="16"/>
  <c r="BI82" i="16"/>
  <c r="BI24" i="16"/>
  <c r="BI15" i="16"/>
  <c r="BI5" i="16"/>
  <c r="BI40" i="16"/>
  <c r="BI20" i="16"/>
  <c r="BI124" i="16"/>
  <c r="BI30" i="16"/>
  <c r="BI28" i="16"/>
  <c r="BI105" i="16"/>
  <c r="BI111" i="16"/>
  <c r="BI9" i="16"/>
  <c r="BI53" i="16"/>
  <c r="BI87" i="16"/>
  <c r="BI8" i="16"/>
  <c r="BI47" i="16"/>
  <c r="BI45" i="16"/>
  <c r="BI103" i="16"/>
  <c r="BI50" i="16"/>
  <c r="BI29" i="16"/>
  <c r="BI112" i="16"/>
  <c r="BI36" i="16"/>
  <c r="BI96" i="16"/>
  <c r="BI113" i="16"/>
  <c r="BI73" i="16"/>
  <c r="BI100" i="16"/>
  <c r="BI27" i="16"/>
  <c r="BI6" i="16"/>
  <c r="BI39" i="16"/>
  <c r="BI69" i="16"/>
  <c r="BI37" i="16"/>
  <c r="BI78" i="16"/>
  <c r="BI23" i="16"/>
  <c r="BI125" i="16"/>
  <c r="BI25" i="16"/>
  <c r="BI90" i="16"/>
  <c r="BI13" i="16"/>
  <c r="BI19" i="16"/>
  <c r="BI59" i="16"/>
  <c r="BI38" i="16"/>
  <c r="BI26" i="16"/>
  <c r="BI75" i="16"/>
  <c r="BI110" i="16"/>
  <c r="BI121" i="16"/>
  <c r="BI52" i="16"/>
  <c r="BI41" i="16"/>
  <c r="BI76" i="16"/>
  <c r="BI99" i="16"/>
  <c r="BI54" i="16"/>
  <c r="BI118" i="16"/>
  <c r="BI16" i="16"/>
  <c r="BI35" i="16"/>
  <c r="BI55" i="16"/>
  <c r="BI86" i="16"/>
  <c r="BI93" i="16"/>
  <c r="BI43" i="16"/>
  <c r="BI74" i="16"/>
  <c r="BI101" i="16"/>
  <c r="BG133" i="16"/>
  <c r="F81" i="4"/>
  <c r="BJ43" i="16"/>
  <c r="BJ42" i="16"/>
  <c r="BJ92" i="16"/>
  <c r="BJ71" i="16"/>
  <c r="BJ81" i="16"/>
  <c r="BJ17" i="16"/>
  <c r="BJ116" i="16"/>
  <c r="BJ23" i="16"/>
  <c r="BK1" i="16"/>
  <c r="BJ3" i="16"/>
  <c r="BJ18" i="16"/>
  <c r="BJ83" i="16"/>
  <c r="BJ4" i="16"/>
  <c r="BJ88" i="16"/>
  <c r="BJ95" i="16"/>
  <c r="BJ87" i="16"/>
  <c r="BJ97" i="16"/>
  <c r="BJ16" i="16"/>
  <c r="BJ115" i="16"/>
  <c r="BJ106" i="16"/>
  <c r="BJ90" i="16"/>
  <c r="BJ102" i="16"/>
  <c r="BJ39" i="16"/>
  <c r="BJ113" i="16"/>
  <c r="BJ91" i="16"/>
  <c r="BJ8" i="16"/>
  <c r="BJ7" i="16"/>
  <c r="BJ2" i="16"/>
  <c r="BJ10" i="16"/>
  <c r="BJ19" i="16"/>
  <c r="BJ11" i="16"/>
  <c r="BJ21" i="16"/>
  <c r="BJ86" i="16"/>
  <c r="BJ85" i="16"/>
  <c r="BJ127" i="16"/>
  <c r="BJ36" i="16"/>
  <c r="BJ101" i="16"/>
  <c r="BJ119" i="16"/>
  <c r="BJ84" i="16"/>
  <c r="BJ104" i="16"/>
  <c r="BJ52" i="16"/>
  <c r="BJ41" i="16"/>
  <c r="BJ29" i="16"/>
  <c r="BJ54" i="16"/>
  <c r="BJ110" i="16"/>
  <c r="BJ24" i="16"/>
  <c r="BJ96" i="16"/>
  <c r="BJ93" i="16"/>
  <c r="BJ22" i="16"/>
  <c r="BJ20" i="16"/>
  <c r="BJ28" i="16"/>
  <c r="BJ53" i="16"/>
  <c r="BJ44" i="16"/>
  <c r="BJ38" i="16"/>
  <c r="BJ9" i="16"/>
  <c r="BJ35" i="16"/>
  <c r="BJ121" i="16"/>
  <c r="BJ48" i="16"/>
  <c r="BJ12" i="16"/>
  <c r="BJ103" i="16"/>
  <c r="BJ123" i="16"/>
  <c r="BJ13" i="16"/>
  <c r="BJ57" i="16"/>
  <c r="BJ27" i="16"/>
  <c r="BJ59" i="16"/>
  <c r="BJ105" i="16"/>
  <c r="BJ118" i="16"/>
  <c r="BJ126" i="16"/>
  <c r="BJ89" i="16"/>
  <c r="BJ14" i="16"/>
  <c r="BJ76" i="16"/>
  <c r="BJ111" i="16"/>
  <c r="BJ26" i="16"/>
  <c r="BJ32" i="16"/>
  <c r="BJ46" i="16"/>
  <c r="BJ107" i="16"/>
  <c r="BJ82" i="16"/>
  <c r="BJ69" i="16"/>
  <c r="BJ25" i="16"/>
  <c r="BJ40" i="16"/>
  <c r="BJ31" i="16"/>
  <c r="BJ33" i="16"/>
  <c r="BJ114" i="16"/>
  <c r="BJ34" i="16"/>
  <c r="BJ58" i="16"/>
  <c r="BJ117" i="16"/>
  <c r="BJ125" i="16"/>
  <c r="BJ108" i="16"/>
  <c r="BJ100" i="16"/>
  <c r="BJ75" i="16"/>
  <c r="BJ15" i="16"/>
  <c r="BJ109" i="16"/>
  <c r="BJ78" i="16"/>
  <c r="BJ5" i="16"/>
  <c r="BJ56" i="16"/>
  <c r="BJ55" i="16"/>
  <c r="BJ50" i="16"/>
  <c r="BJ98" i="16"/>
  <c r="BJ70" i="16"/>
  <c r="BJ74" i="16"/>
  <c r="BJ73" i="16"/>
  <c r="BJ124" i="16"/>
  <c r="BJ77" i="16"/>
  <c r="BJ45" i="16"/>
  <c r="BJ112" i="16"/>
  <c r="BJ72" i="16"/>
  <c r="BJ30" i="16"/>
  <c r="BJ99" i="16"/>
  <c r="BJ122" i="16"/>
  <c r="BJ120" i="16"/>
  <c r="BJ79" i="16"/>
  <c r="BJ49" i="16"/>
  <c r="BJ94" i="16"/>
  <c r="BJ60" i="16"/>
  <c r="BJ6" i="16"/>
  <c r="BJ47" i="16"/>
  <c r="BJ80" i="16"/>
  <c r="BJ51" i="16"/>
  <c r="BJ37" i="16"/>
  <c r="C21" i="25"/>
  <c r="C24" i="25"/>
  <c r="C21" i="19"/>
  <c r="C24" i="19"/>
  <c r="C21" i="12"/>
  <c r="C24" i="12"/>
  <c r="C21" i="22"/>
  <c r="C24" i="22"/>
  <c r="C28" i="12"/>
  <c r="C31" i="12"/>
  <c r="C28" i="22"/>
  <c r="C31" i="22"/>
  <c r="C28" i="25"/>
  <c r="C31" i="25"/>
  <c r="C28" i="19"/>
  <c r="C31" i="19"/>
  <c r="G81" i="4"/>
  <c r="BD52" i="17"/>
  <c r="H76" i="4"/>
  <c r="BI62" i="16"/>
  <c r="BI129" i="16"/>
  <c r="BE39" i="17"/>
  <c r="BE10" i="17"/>
  <c r="BE33" i="17"/>
  <c r="BE32" i="17"/>
  <c r="BE12" i="17"/>
  <c r="BE34" i="17"/>
  <c r="BE47" i="17"/>
  <c r="BE19" i="17"/>
  <c r="BE42" i="17"/>
  <c r="BF1" i="17"/>
  <c r="BE20" i="17"/>
  <c r="BE24" i="17"/>
  <c r="BE5" i="17"/>
  <c r="BE11" i="17"/>
  <c r="BE17" i="17"/>
  <c r="BE6" i="17"/>
  <c r="BE29" i="17"/>
  <c r="BE30" i="17"/>
  <c r="BE4" i="17"/>
  <c r="BE16" i="17"/>
  <c r="BE27" i="17"/>
  <c r="BE50" i="17"/>
  <c r="BE22" i="17"/>
  <c r="BE9" i="17"/>
  <c r="BE15" i="17"/>
  <c r="BE36" i="17"/>
  <c r="BE7" i="17"/>
  <c r="BE31" i="17"/>
  <c r="BE2" i="17"/>
  <c r="BE21" i="17"/>
  <c r="BE37" i="17"/>
  <c r="BE28" i="17"/>
  <c r="BE46" i="17"/>
  <c r="BE25" i="17"/>
  <c r="BE26" i="17"/>
  <c r="BE48" i="17"/>
  <c r="BE38" i="17"/>
  <c r="BE44" i="17"/>
  <c r="BE35" i="17"/>
  <c r="BE14" i="17"/>
  <c r="BE43" i="17"/>
  <c r="BE49" i="17"/>
  <c r="BE40" i="17"/>
  <c r="BE23" i="17"/>
  <c r="BE41" i="17"/>
  <c r="BE45" i="17"/>
  <c r="BE3" i="17"/>
  <c r="BE18" i="17"/>
  <c r="BE13" i="17"/>
  <c r="BE8" i="17"/>
  <c r="BF29" i="17"/>
  <c r="BF34" i="17"/>
  <c r="BF20" i="17"/>
  <c r="BF4" i="17"/>
  <c r="BF14" i="17"/>
  <c r="BG1" i="17"/>
  <c r="BF37" i="17"/>
  <c r="BF5" i="17"/>
  <c r="BF28" i="17"/>
  <c r="BF9" i="17"/>
  <c r="BF33" i="17"/>
  <c r="BF13" i="17"/>
  <c r="BF7" i="17"/>
  <c r="BF47" i="17"/>
  <c r="BF32" i="17"/>
  <c r="BF11" i="17"/>
  <c r="BF42" i="17"/>
  <c r="BF41" i="17"/>
  <c r="BF10" i="17"/>
  <c r="BF36" i="17"/>
  <c r="BF17" i="17"/>
  <c r="BF46" i="17"/>
  <c r="BF19" i="17"/>
  <c r="BF40" i="17"/>
  <c r="BF22" i="17"/>
  <c r="BF16" i="17"/>
  <c r="BF43" i="17"/>
  <c r="BF25" i="17"/>
  <c r="BF23" i="17"/>
  <c r="BF38" i="17"/>
  <c r="BF31" i="17"/>
  <c r="BF35" i="17"/>
  <c r="BF18" i="17"/>
  <c r="BF39" i="17"/>
  <c r="BF6" i="17"/>
  <c r="BF12" i="17"/>
  <c r="BF26" i="17"/>
  <c r="BF3" i="17"/>
  <c r="BF49" i="17"/>
  <c r="BF30" i="17"/>
  <c r="BF27" i="17"/>
  <c r="BF15" i="17"/>
  <c r="BF24" i="17"/>
  <c r="BF48" i="17"/>
  <c r="BF45" i="17"/>
  <c r="BF2" i="17"/>
  <c r="BF44" i="17"/>
  <c r="BF50" i="17"/>
  <c r="BF8" i="17"/>
  <c r="BF21" i="17"/>
  <c r="BJ129" i="16"/>
  <c r="BI133" i="16"/>
  <c r="F83" i="4"/>
  <c r="I76" i="4"/>
  <c r="BJ62" i="16"/>
  <c r="BJ133" i="16"/>
  <c r="BE52" i="17"/>
  <c r="H77" i="4"/>
  <c r="I77" i="4"/>
  <c r="BK31" i="16"/>
  <c r="BK43" i="16"/>
  <c r="BK95" i="16"/>
  <c r="BK72" i="16"/>
  <c r="BK85" i="16"/>
  <c r="BK99" i="16"/>
  <c r="BK44" i="16"/>
  <c r="BK91" i="16"/>
  <c r="BK78" i="16"/>
  <c r="BK116" i="16"/>
  <c r="BK113" i="16"/>
  <c r="BK4" i="16"/>
  <c r="BK93" i="16"/>
  <c r="BK47" i="16"/>
  <c r="BK80" i="16"/>
  <c r="BK19" i="16"/>
  <c r="BK124" i="16"/>
  <c r="BK121" i="16"/>
  <c r="BK55" i="16"/>
  <c r="BK94" i="16"/>
  <c r="BK112" i="16"/>
  <c r="BK25" i="16"/>
  <c r="BK127" i="16"/>
  <c r="BK81" i="16"/>
  <c r="BK87" i="16"/>
  <c r="BK76" i="16"/>
  <c r="BK26" i="16"/>
  <c r="BK97" i="16"/>
  <c r="BK110" i="16"/>
  <c r="BK86" i="16"/>
  <c r="BK45" i="16"/>
  <c r="BK117" i="16"/>
  <c r="BK71" i="16"/>
  <c r="BK79" i="16"/>
  <c r="BK37" i="16"/>
  <c r="BK118" i="16"/>
  <c r="BK120" i="16"/>
  <c r="BK17" i="16"/>
  <c r="BK96" i="16"/>
  <c r="BK82" i="16"/>
  <c r="BK7" i="16"/>
  <c r="BK8" i="16"/>
  <c r="BK107" i="16"/>
  <c r="BK9" i="16"/>
  <c r="BK20" i="16"/>
  <c r="BK60" i="16"/>
  <c r="BK88" i="16"/>
  <c r="BK50" i="16"/>
  <c r="BK83" i="16"/>
  <c r="BK49" i="16"/>
  <c r="BK90" i="16"/>
  <c r="BK46" i="16"/>
  <c r="BK51" i="16"/>
  <c r="BK14" i="16"/>
  <c r="BK16" i="16"/>
  <c r="BK104" i="16"/>
  <c r="BK126" i="16"/>
  <c r="BK35" i="16"/>
  <c r="BK54" i="16"/>
  <c r="BK123" i="16"/>
  <c r="BK98" i="16"/>
  <c r="BK41" i="16"/>
  <c r="BK48" i="16"/>
  <c r="BK115" i="16"/>
  <c r="BK33" i="16"/>
  <c r="BK23" i="16"/>
  <c r="BK11" i="16"/>
  <c r="BK74" i="16"/>
  <c r="BK109" i="16"/>
  <c r="BK12" i="16"/>
  <c r="BK13" i="16"/>
  <c r="BK39" i="16"/>
  <c r="BK24" i="16"/>
  <c r="BK38" i="16"/>
  <c r="BK15" i="16"/>
  <c r="BK69" i="16"/>
  <c r="BK103" i="16"/>
  <c r="BK3" i="16"/>
  <c r="BK125" i="16"/>
  <c r="BK92" i="16"/>
  <c r="BK84" i="16"/>
  <c r="BK28" i="16"/>
  <c r="BK36" i="16"/>
  <c r="BK119" i="16"/>
  <c r="BK21" i="16"/>
  <c r="BK89" i="16"/>
  <c r="BK100" i="16"/>
  <c r="BK105" i="16"/>
  <c r="BK102" i="16"/>
  <c r="BK18" i="16"/>
  <c r="BK27" i="16"/>
  <c r="BK32" i="16"/>
  <c r="BK73" i="16"/>
  <c r="BK5" i="16"/>
  <c r="BK122" i="16"/>
  <c r="BK40" i="16"/>
  <c r="BK22" i="16"/>
  <c r="BK108" i="16"/>
  <c r="BK106" i="16"/>
  <c r="BK58" i="16"/>
  <c r="BK34" i="16"/>
  <c r="BK29" i="16"/>
  <c r="BK111" i="16"/>
  <c r="BK77" i="16"/>
  <c r="BK53" i="16"/>
  <c r="BK101" i="16"/>
  <c r="BK6" i="16"/>
  <c r="BK114" i="16"/>
  <c r="BK30" i="16"/>
  <c r="BK56" i="16"/>
  <c r="BK75" i="16"/>
  <c r="BK10" i="16"/>
  <c r="BK59" i="16"/>
  <c r="BK70" i="16"/>
  <c r="BK52" i="16"/>
  <c r="BK57" i="16"/>
  <c r="BK2" i="16"/>
  <c r="BK42" i="16"/>
  <c r="BK62" i="16" s="1"/>
  <c r="C35" i="22"/>
  <c r="C38" i="22"/>
  <c r="C40" i="22"/>
  <c r="C39" i="21"/>
  <c r="D39" i="21"/>
  <c r="C35" i="25"/>
  <c r="C38" i="25"/>
  <c r="C40" i="25"/>
  <c r="C35" i="21"/>
  <c r="D35" i="21"/>
  <c r="C35" i="12"/>
  <c r="C38" i="12"/>
  <c r="C40" i="12"/>
  <c r="C33" i="21"/>
  <c r="C35" i="19"/>
  <c r="C38" i="19"/>
  <c r="C40" i="19"/>
  <c r="C37" i="21"/>
  <c r="D37" i="21"/>
  <c r="H78" i="4"/>
  <c r="BF52" i="17"/>
  <c r="BG14" i="17"/>
  <c r="BG29" i="17"/>
  <c r="BG19" i="17"/>
  <c r="BG24" i="17"/>
  <c r="BG50" i="17"/>
  <c r="BG4" i="17"/>
  <c r="BG9" i="17"/>
  <c r="BG33" i="17"/>
  <c r="BG38" i="17"/>
  <c r="BG42" i="17"/>
  <c r="BG46" i="17"/>
  <c r="BG20" i="17"/>
  <c r="BG25" i="17"/>
  <c r="BG48" i="17"/>
  <c r="BG35" i="17"/>
  <c r="BG36" i="17"/>
  <c r="BG41" i="17"/>
  <c r="BG12" i="17"/>
  <c r="BG32" i="17"/>
  <c r="BG16" i="17"/>
  <c r="BH1" i="17"/>
  <c r="BG49" i="17"/>
  <c r="BG39" i="17"/>
  <c r="BG44" i="17"/>
  <c r="BG43" i="17"/>
  <c r="BG30" i="17"/>
  <c r="BG10" i="17"/>
  <c r="BG40" i="17"/>
  <c r="BG8" i="17"/>
  <c r="BG18" i="17"/>
  <c r="BG34" i="17"/>
  <c r="BG6" i="17"/>
  <c r="BG15" i="17"/>
  <c r="BG13" i="17"/>
  <c r="BG11" i="17"/>
  <c r="BG26" i="17"/>
  <c r="BG45" i="17"/>
  <c r="BG5" i="17"/>
  <c r="BG37" i="17"/>
  <c r="BG23" i="17"/>
  <c r="BG31" i="17"/>
  <c r="BG2" i="17"/>
  <c r="BG3" i="17"/>
  <c r="BG22" i="17"/>
  <c r="BG47" i="17"/>
  <c r="BG17" i="17"/>
  <c r="BG27" i="17"/>
  <c r="BG7" i="17"/>
  <c r="BG28" i="17"/>
  <c r="BG21" i="17"/>
  <c r="C13" i="12"/>
  <c r="C16" i="12"/>
  <c r="I78" i="4"/>
  <c r="G83" i="4"/>
  <c r="F84" i="4"/>
  <c r="BK129" i="16"/>
  <c r="BG52" i="17"/>
  <c r="H81" i="4"/>
  <c r="BK133" i="16"/>
  <c r="BH17" i="17"/>
  <c r="BH39" i="17"/>
  <c r="BH45" i="17"/>
  <c r="BH14" i="17"/>
  <c r="BH29" i="17"/>
  <c r="BH18" i="17"/>
  <c r="BH31" i="17"/>
  <c r="BH20" i="17"/>
  <c r="BH25" i="17"/>
  <c r="BH28" i="17"/>
  <c r="BH3" i="17"/>
  <c r="BH4" i="17"/>
  <c r="BH6" i="17"/>
  <c r="BH11" i="17"/>
  <c r="BH50" i="17"/>
  <c r="BH8" i="17"/>
  <c r="BH48" i="17"/>
  <c r="BH47" i="17"/>
  <c r="BH9" i="17"/>
  <c r="BH26" i="17"/>
  <c r="BH10" i="17"/>
  <c r="BH23" i="17"/>
  <c r="BI1" i="17"/>
  <c r="BH41" i="17"/>
  <c r="BH12" i="17"/>
  <c r="BH34" i="17"/>
  <c r="BH40" i="17"/>
  <c r="BH24" i="17"/>
  <c r="BH38" i="17"/>
  <c r="BH22" i="17"/>
  <c r="BH21" i="17"/>
  <c r="BH5" i="17"/>
  <c r="BH19" i="17"/>
  <c r="BH33" i="17"/>
  <c r="BH36" i="17"/>
  <c r="BH35" i="17"/>
  <c r="BH49" i="17"/>
  <c r="BH27" i="17"/>
  <c r="BH2" i="17"/>
  <c r="BH16" i="17"/>
  <c r="BH43" i="17"/>
  <c r="BH44" i="17"/>
  <c r="BH32" i="17"/>
  <c r="BH15" i="17"/>
  <c r="BH37" i="17"/>
  <c r="BH7" i="17"/>
  <c r="BH46" i="17"/>
  <c r="BH30" i="17"/>
  <c r="BH42" i="17"/>
  <c r="BH13" i="17"/>
  <c r="G84" i="4"/>
  <c r="C41" i="12"/>
  <c r="C19" i="25"/>
  <c r="C25" i="25"/>
  <c r="BH52" i="17"/>
  <c r="H82" i="4"/>
  <c r="I82" i="4"/>
  <c r="BI20" i="17"/>
  <c r="BI27" i="17"/>
  <c r="BI41" i="17"/>
  <c r="BI2" i="17"/>
  <c r="BI38" i="17"/>
  <c r="BI35" i="17"/>
  <c r="BI29" i="17"/>
  <c r="BI13" i="17"/>
  <c r="BI4" i="17"/>
  <c r="BI28" i="17"/>
  <c r="BI23" i="17"/>
  <c r="BI8" i="17"/>
  <c r="BI50" i="17"/>
  <c r="BI48" i="17"/>
  <c r="BI18" i="17"/>
  <c r="BI24" i="17"/>
  <c r="BI10" i="17"/>
  <c r="BI39" i="17"/>
  <c r="BJ1" i="17"/>
  <c r="BI32" i="17"/>
  <c r="BI30" i="17"/>
  <c r="BI47" i="17"/>
  <c r="BI19" i="17"/>
  <c r="BI7" i="17"/>
  <c r="BI42" i="17"/>
  <c r="BI5" i="17"/>
  <c r="BI14" i="17"/>
  <c r="BI3" i="17"/>
  <c r="BI37" i="17"/>
  <c r="BI44" i="17"/>
  <c r="BI43" i="17"/>
  <c r="BI49" i="17"/>
  <c r="BI33" i="17"/>
  <c r="BI9" i="17"/>
  <c r="BI26" i="17"/>
  <c r="BI6" i="17"/>
  <c r="BI12" i="17"/>
  <c r="BI34" i="17"/>
  <c r="BI11" i="17"/>
  <c r="BI16" i="17"/>
  <c r="BI45" i="17"/>
  <c r="BI36" i="17"/>
  <c r="BI40" i="17"/>
  <c r="BI15" i="17"/>
  <c r="BI46" i="17"/>
  <c r="BI22" i="17"/>
  <c r="BI21" i="17"/>
  <c r="BI25" i="17"/>
  <c r="BI17" i="17"/>
  <c r="BI31" i="17"/>
  <c r="E27" i="10"/>
  <c r="E28" i="10"/>
  <c r="B33" i="21"/>
  <c r="D33" i="21"/>
  <c r="D41" i="21"/>
  <c r="D43" i="21"/>
  <c r="E29" i="10"/>
  <c r="I81" i="4"/>
  <c r="BI52" i="17"/>
  <c r="H83" i="4"/>
  <c r="BJ27" i="17"/>
  <c r="BJ17" i="17"/>
  <c r="BJ6" i="17"/>
  <c r="BJ13" i="17"/>
  <c r="BJ30" i="17"/>
  <c r="BJ40" i="17"/>
  <c r="BJ9" i="17"/>
  <c r="BJ42" i="17"/>
  <c r="BJ15" i="17"/>
  <c r="BJ16" i="17"/>
  <c r="BJ28" i="17"/>
  <c r="BJ20" i="17"/>
  <c r="BJ8" i="17"/>
  <c r="BJ10" i="17"/>
  <c r="BJ18" i="17"/>
  <c r="BJ22" i="17"/>
  <c r="BJ34" i="17"/>
  <c r="BJ19" i="17"/>
  <c r="BJ21" i="17"/>
  <c r="BJ33" i="17"/>
  <c r="BJ48" i="17"/>
  <c r="BJ26" i="17"/>
  <c r="BJ37" i="17"/>
  <c r="BJ2" i="17"/>
  <c r="BJ12" i="17"/>
  <c r="BJ47" i="17"/>
  <c r="BJ41" i="17"/>
  <c r="BJ31" i="17"/>
  <c r="BJ43" i="17"/>
  <c r="BJ46" i="17"/>
  <c r="BJ36" i="17"/>
  <c r="BJ39" i="17"/>
  <c r="BJ24" i="17"/>
  <c r="BJ4" i="17"/>
  <c r="BJ35" i="17"/>
  <c r="BJ29" i="17"/>
  <c r="BJ38" i="17"/>
  <c r="BJ3" i="17"/>
  <c r="BJ32" i="17"/>
  <c r="BJ7" i="17"/>
  <c r="BJ25" i="17"/>
  <c r="BJ49" i="17"/>
  <c r="BJ11" i="17"/>
  <c r="BK1" i="17"/>
  <c r="BJ14" i="17"/>
  <c r="BJ45" i="17"/>
  <c r="BJ44" i="17"/>
  <c r="BJ5" i="17"/>
  <c r="BJ50" i="17"/>
  <c r="BJ23" i="17"/>
  <c r="E30" i="10"/>
  <c r="BK42" i="17"/>
  <c r="BK41" i="17"/>
  <c r="BK43" i="17"/>
  <c r="BK8" i="17"/>
  <c r="BK38" i="17"/>
  <c r="BK37" i="17"/>
  <c r="BK39" i="17"/>
  <c r="BK22" i="17"/>
  <c r="BK30" i="17"/>
  <c r="BK47" i="17"/>
  <c r="BK26" i="17"/>
  <c r="BK6" i="17"/>
  <c r="BK9" i="17"/>
  <c r="BK28" i="17"/>
  <c r="BK45" i="17"/>
  <c r="BK16" i="17"/>
  <c r="BK2" i="17"/>
  <c r="BK7" i="17"/>
  <c r="BK23" i="17"/>
  <c r="BK19" i="17"/>
  <c r="BK3" i="17"/>
  <c r="BK20" i="17"/>
  <c r="BK34" i="17"/>
  <c r="BK24" i="17"/>
  <c r="BK25" i="17"/>
  <c r="BK31" i="17"/>
  <c r="BK18" i="17"/>
  <c r="BK17" i="17"/>
  <c r="BK11" i="17"/>
  <c r="BK46" i="17"/>
  <c r="BK5" i="17"/>
  <c r="BK27" i="17"/>
  <c r="BK15" i="17"/>
  <c r="BK29" i="17"/>
  <c r="BK40" i="17"/>
  <c r="BK4" i="17"/>
  <c r="BK14" i="17"/>
  <c r="BK44" i="17"/>
  <c r="BK48" i="17"/>
  <c r="BK33" i="17"/>
  <c r="BK50" i="17"/>
  <c r="BK36" i="17"/>
  <c r="BK35" i="17"/>
  <c r="BK21" i="17"/>
  <c r="BK32" i="17"/>
  <c r="BK13" i="17"/>
  <c r="BK49" i="17"/>
  <c r="BK12" i="17"/>
  <c r="BK10" i="17"/>
  <c r="I83" i="4"/>
  <c r="I84" i="4"/>
  <c r="H84" i="4"/>
  <c r="BJ52" i="17"/>
  <c r="G26" i="7"/>
  <c r="BK52" i="17"/>
  <c r="AQ52" i="17" l="1"/>
  <c r="H60" i="4" s="1"/>
  <c r="O52" i="17"/>
  <c r="H25" i="4" s="1"/>
  <c r="G62" i="16"/>
  <c r="G129" i="16"/>
  <c r="B130" i="16" s="1"/>
  <c r="D62" i="16"/>
  <c r="D133" i="16" s="1"/>
  <c r="F13" i="4" s="1"/>
  <c r="G13" i="4" s="1"/>
  <c r="I13" i="4" s="1"/>
  <c r="C62" i="16"/>
  <c r="B52" i="17"/>
  <c r="C52" i="17"/>
  <c r="H12" i="4" s="1"/>
  <c r="D77" i="13"/>
  <c r="E77" i="13" s="1"/>
  <c r="F77" i="13" s="1"/>
  <c r="D39" i="4"/>
  <c r="D86" i="4" s="1"/>
  <c r="E24" i="18"/>
  <c r="E25" i="18" s="1"/>
  <c r="E28" i="18" s="1"/>
  <c r="G18" i="7"/>
  <c r="E14" i="9" s="1"/>
  <c r="E16" i="9" s="1"/>
  <c r="E17" i="9" l="1"/>
  <c r="C33" i="14"/>
  <c r="E33" i="14" s="1"/>
  <c r="F33" i="14" s="1"/>
  <c r="H11" i="4"/>
  <c r="B53" i="17"/>
  <c r="C133" i="16"/>
  <c r="F12" i="4" s="1"/>
  <c r="B63" i="16"/>
  <c r="B134" i="16" s="1"/>
  <c r="G133" i="16"/>
  <c r="F16" i="4" s="1"/>
  <c r="G16" i="4" s="1"/>
  <c r="I16" i="4" s="1"/>
  <c r="I25" i="4"/>
  <c r="I27" i="4" s="1"/>
  <c r="H27" i="4"/>
  <c r="I60" i="4"/>
  <c r="I67" i="4" s="1"/>
  <c r="I69" i="4" s="1"/>
  <c r="H67" i="4"/>
  <c r="H69" i="4" s="1"/>
  <c r="C16" i="27" l="1"/>
  <c r="D16" i="20"/>
  <c r="G29" i="7"/>
  <c r="C16" i="20"/>
  <c r="C16" i="24"/>
  <c r="C16" i="8"/>
  <c r="D16" i="8"/>
  <c r="D16" i="27"/>
  <c r="D16" i="24"/>
  <c r="G12" i="4"/>
  <c r="F22" i="4"/>
  <c r="F39" i="4" s="1"/>
  <c r="F86" i="4" s="1"/>
  <c r="I11" i="4"/>
  <c r="H22" i="4"/>
  <c r="H39" i="4" s="1"/>
  <c r="H86" i="4" s="1"/>
  <c r="C34" i="14"/>
  <c r="E34" i="14" s="1"/>
  <c r="F34" i="14" s="1"/>
  <c r="D21" i="9"/>
  <c r="C21" i="9"/>
  <c r="C9" i="10" l="1"/>
  <c r="C9" i="23"/>
  <c r="C9" i="18"/>
  <c r="C9" i="26"/>
  <c r="D9" i="18"/>
  <c r="D9" i="10"/>
  <c r="D9" i="26"/>
  <c r="D9" i="23"/>
  <c r="I12" i="4"/>
  <c r="I22" i="4" s="1"/>
  <c r="G22" i="4"/>
  <c r="G39" i="4" s="1"/>
  <c r="G86" i="4" s="1"/>
  <c r="C10" i="19"/>
  <c r="C10" i="25"/>
  <c r="C10" i="28"/>
  <c r="C37" i="28" s="1"/>
  <c r="C10" i="12"/>
  <c r="C10" i="22"/>
  <c r="C10" i="30"/>
  <c r="C10" i="29"/>
  <c r="C37" i="29" s="1"/>
  <c r="C15" i="30" l="1"/>
  <c r="C37" i="30"/>
  <c r="C30" i="22"/>
  <c r="C37" i="22"/>
  <c r="C23" i="22"/>
  <c r="C23" i="12"/>
  <c r="C15" i="12"/>
  <c r="C30" i="12"/>
  <c r="C37" i="12"/>
  <c r="C23" i="25"/>
  <c r="C30" i="25"/>
  <c r="C37" i="25"/>
  <c r="C23" i="19"/>
  <c r="C37" i="19"/>
  <c r="C30" i="19"/>
  <c r="C10" i="20"/>
  <c r="C12" i="20" s="1"/>
  <c r="C14" i="20" s="1"/>
  <c r="C10" i="27"/>
  <c r="C12" i="27" s="1"/>
  <c r="C14" i="27" s="1"/>
  <c r="C10" i="8"/>
  <c r="C12" i="8" s="1"/>
  <c r="C14" i="8" s="1"/>
  <c r="D10" i="8"/>
  <c r="D12" i="8" s="1"/>
  <c r="D14" i="8" s="1"/>
  <c r="D10" i="27"/>
  <c r="D12" i="27" s="1"/>
  <c r="D14" i="27" s="1"/>
  <c r="C10" i="24"/>
  <c r="C12" i="24" s="1"/>
  <c r="C14" i="24" s="1"/>
  <c r="D10" i="20"/>
  <c r="D12" i="20" s="1"/>
  <c r="D14" i="20" s="1"/>
  <c r="D10" i="24"/>
  <c r="D12" i="24" s="1"/>
  <c r="D14" i="24" s="1"/>
  <c r="I39" i="4"/>
  <c r="D15" i="27" l="1"/>
  <c r="C15" i="20"/>
  <c r="C15" i="24"/>
  <c r="D15" i="24"/>
  <c r="C15" i="8"/>
  <c r="C15" i="27"/>
  <c r="D15" i="20"/>
  <c r="D15" i="8"/>
  <c r="G24" i="7"/>
  <c r="I86" i="4"/>
  <c r="D17" i="24"/>
  <c r="D18" i="24"/>
  <c r="D19" i="24" s="1"/>
  <c r="D17" i="20"/>
  <c r="D18" i="20"/>
  <c r="D19" i="20"/>
  <c r="C18" i="24"/>
  <c r="C17" i="24"/>
  <c r="C19" i="24"/>
  <c r="D24" i="24" s="1"/>
  <c r="D18" i="27"/>
  <c r="D19" i="27"/>
  <c r="D17" i="27"/>
  <c r="D18" i="8"/>
  <c r="D19" i="8"/>
  <c r="D17" i="8"/>
  <c r="C17" i="8"/>
  <c r="C18" i="8"/>
  <c r="C19" i="8"/>
  <c r="D24" i="8" s="1"/>
  <c r="E10" i="9" s="1"/>
  <c r="C17" i="27"/>
  <c r="C18" i="27"/>
  <c r="C19" i="27"/>
  <c r="D24" i="27" s="1"/>
  <c r="C18" i="20"/>
  <c r="C19" i="20"/>
  <c r="D24" i="20" s="1"/>
  <c r="C17" i="20"/>
  <c r="G28" i="7" l="1"/>
  <c r="G27" i="7"/>
  <c r="G30" i="7" l="1"/>
  <c r="G31" i="7" s="1"/>
  <c r="E8" i="9" s="1"/>
  <c r="C9" i="29"/>
  <c r="C36" i="29" s="1"/>
  <c r="C9" i="25"/>
  <c r="C9" i="19"/>
  <c r="C9" i="22"/>
  <c r="C9" i="12"/>
  <c r="C9" i="30"/>
  <c r="C9" i="28"/>
  <c r="C36" i="28" s="1"/>
  <c r="C14" i="30" l="1"/>
  <c r="C36" i="30"/>
  <c r="C14" i="12"/>
  <c r="C36" i="12"/>
  <c r="C29" i="12"/>
  <c r="C22" i="12"/>
  <c r="C22" i="22"/>
  <c r="C29" i="22"/>
  <c r="C36" i="22"/>
  <c r="C36" i="19"/>
  <c r="C29" i="19"/>
  <c r="C22" i="19"/>
  <c r="C22" i="25"/>
  <c r="C29" i="25"/>
  <c r="C36" i="25"/>
  <c r="E12" i="9"/>
  <c r="C32" i="14"/>
  <c r="E32" i="14" s="1"/>
  <c r="F32" i="14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<sst xmlns="http://schemas.openxmlformats.org/spreadsheetml/2006/main" count="1711" uniqueCount="624">
  <si>
    <t>COST SETTLEMENT ADJUSTMENT REPORT</t>
  </si>
  <si>
    <t>PROVIDER NAME</t>
  </si>
  <si>
    <t>PROVIDER NPI</t>
  </si>
  <si>
    <t>COST RPT PERIOD ENDED</t>
  </si>
  <si>
    <t>REPORT REFERENCE</t>
  </si>
  <si>
    <t>AS</t>
  </si>
  <si>
    <t>INCREASE</t>
  </si>
  <si>
    <t>ADJ</t>
  </si>
  <si>
    <t>PG OR</t>
  </si>
  <si>
    <t>LINE</t>
  </si>
  <si>
    <t>COL</t>
  </si>
  <si>
    <t>EXPLANATION OF ADJUSTMENT</t>
  </si>
  <si>
    <t>REPORTED</t>
  </si>
  <si>
    <t>(DECREASE)</t>
  </si>
  <si>
    <t>ADJUSTED</t>
  </si>
  <si>
    <t>#</t>
  </si>
  <si>
    <t>FORM</t>
  </si>
  <si>
    <t>SCH</t>
  </si>
  <si>
    <t xml:space="preserve"> </t>
  </si>
  <si>
    <t>Various</t>
  </si>
  <si>
    <t>APPLICABLE SCHEDULES HAVE BEEN REVISED TO REFLECT THE ABOVE ADJUSTMENTS</t>
  </si>
  <si>
    <t>INDEPENDENT RURAL HEALTH CLINIC/FREESTANDING</t>
  </si>
  <si>
    <t>WORKSHEET S - PART I</t>
  </si>
  <si>
    <t>FEDERALLY QUALIFIED HEALTH CENTER WORKSHEET</t>
  </si>
  <si>
    <t>STATISTICAL DATA AND CERTIFICATION STATEMENT</t>
  </si>
  <si>
    <t>FOR INTERMEDIARY USE</t>
  </si>
  <si>
    <t>THIS REPORT IS REQUIRED BY LAW (42 USC, 1395G: CFR 413.20(b)).  FAILURE TO</t>
  </si>
  <si>
    <t>DATE RECEIVED</t>
  </si>
  <si>
    <t>REPORT CAN RESULT IN ALL PAYMENTS MADE DURING THE REPORTING PERIOD</t>
  </si>
  <si>
    <t>BEING DEEMED OVERPAYMENTS (42 USC 1395g)</t>
  </si>
  <si>
    <t>INTERMEDIARY NUMBER</t>
  </si>
  <si>
    <t>PART I - STATISTICAL DATA</t>
  </si>
  <si>
    <t>PROJECTED COST REPORT</t>
  </si>
  <si>
    <t>ACTUAL/FINAL COST REPORT</t>
  </si>
  <si>
    <t>FACILITY NAME AND ADDRESS:</t>
  </si>
  <si>
    <t>COUNTY:</t>
  </si>
  <si>
    <t>FACILITY NPI:</t>
  </si>
  <si>
    <t>DESIGNATION:</t>
  </si>
  <si>
    <t>REPORTING PERIOD:</t>
  </si>
  <si>
    <t xml:space="preserve">FROM: </t>
  </si>
  <si>
    <t>TO:</t>
  </si>
  <si>
    <t>A.</t>
  </si>
  <si>
    <t>VOLUNTARY NON-PROFIT</t>
  </si>
  <si>
    <t>B.</t>
  </si>
  <si>
    <t>PROPRIETARY</t>
  </si>
  <si>
    <t>C.</t>
  </si>
  <si>
    <t>GOVERNMENT</t>
  </si>
  <si>
    <t>CORPORATION</t>
  </si>
  <si>
    <t>INDIVIDUAL</t>
  </si>
  <si>
    <t>PARTNERSHIP</t>
  </si>
  <si>
    <t>FED</t>
  </si>
  <si>
    <t>COUNTY</t>
  </si>
  <si>
    <t>OTHER (SPECIFY)</t>
  </si>
  <si>
    <t>CORP</t>
  </si>
  <si>
    <t>STATE</t>
  </si>
  <si>
    <t>OTHER</t>
  </si>
  <si>
    <t>CITY</t>
  </si>
  <si>
    <t>TOWN COMMISSION</t>
  </si>
  <si>
    <t>RURAL HEALTH CLINIC OWNED BY:</t>
  </si>
  <si>
    <t>OTHER RURAL HEALTH CLINICS, PROVIDERS OF SERVICES THAT ARE OWNED OR RELATED THROUGH COMMON</t>
  </si>
  <si>
    <t>OWNERSHIP OR CONTROL TO THE INDIVIDUAL OR ENTITIES LISTED BELOW</t>
  </si>
  <si>
    <t>NAMES OF PHYSICIANS FURNISHING SERVICES AT THE RURAL HEALTH CLINIC OR UNDER AGREEMENT,</t>
  </si>
  <si>
    <t>AND MEDICARE BILLING NUMBERS</t>
  </si>
  <si>
    <t>NAME</t>
  </si>
  <si>
    <t>BILLING NUMBER</t>
  </si>
  <si>
    <t>SUPERVISORY PHYSICIANS</t>
  </si>
  <si>
    <t>HRS OF SUPERVISION FOR PERIOD</t>
  </si>
  <si>
    <t>EXHIBIT A</t>
  </si>
  <si>
    <t>FYE</t>
  </si>
  <si>
    <t>VISITS (ENCOUNTERS)</t>
  </si>
  <si>
    <t>TOTAL CHARGES</t>
  </si>
  <si>
    <t>PAID BY PRIMARY CARRIER &amp; PATIENT PAY</t>
  </si>
  <si>
    <t>AMOUNT RECEIVED FROM INTERMEDIARY/HMO</t>
  </si>
  <si>
    <t>CASH ADVANCES</t>
  </si>
  <si>
    <t>TOTAL PAYMENTS</t>
  </si>
  <si>
    <t>2</t>
  </si>
  <si>
    <t>3</t>
  </si>
  <si>
    <t>4</t>
  </si>
  <si>
    <t>5</t>
  </si>
  <si>
    <t>6</t>
  </si>
  <si>
    <t>1</t>
  </si>
  <si>
    <t>Paid by Intermediary/HMO during the fiscal period on remittances at applicable tentative rate.</t>
  </si>
  <si>
    <t>a</t>
  </si>
  <si>
    <t>Clinic</t>
  </si>
  <si>
    <t>b</t>
  </si>
  <si>
    <t>Inpatient Hospital</t>
  </si>
  <si>
    <t>c</t>
  </si>
  <si>
    <t>Dental</t>
  </si>
  <si>
    <t>d</t>
  </si>
  <si>
    <t>FAMIS Clinic</t>
  </si>
  <si>
    <t>e</t>
  </si>
  <si>
    <t>OB DELIVERIES</t>
  </si>
  <si>
    <t>f</t>
  </si>
  <si>
    <t>HMO OB DELIVERIES</t>
  </si>
  <si>
    <t>g</t>
  </si>
  <si>
    <t>HMO Clinic</t>
  </si>
  <si>
    <t>h</t>
  </si>
  <si>
    <t>HMO Inpatient Hospital</t>
  </si>
  <si>
    <t>i</t>
  </si>
  <si>
    <t>HMO Dental</t>
  </si>
  <si>
    <t>j</t>
  </si>
  <si>
    <t>HMO FAMIS Clinic</t>
  </si>
  <si>
    <t>k</t>
  </si>
  <si>
    <t>HMO FAMIS Inpatient Hospital</t>
  </si>
  <si>
    <t>l</t>
  </si>
  <si>
    <t>HMO FAMIS Dental</t>
  </si>
  <si>
    <t>Total Encounters</t>
  </si>
  <si>
    <t>Total Charges</t>
  </si>
  <si>
    <t>Amount Received from Primary Carrier/Patient Pay</t>
  </si>
  <si>
    <t>Amount Received from Intermediary/HMO</t>
  </si>
  <si>
    <t>CASH ADVANCES:</t>
  </si>
  <si>
    <t>DATE</t>
  </si>
  <si>
    <t>CLINIC</t>
  </si>
  <si>
    <t>HMO CLINIC</t>
  </si>
  <si>
    <t>HMO IN-PT HOSP</t>
  </si>
  <si>
    <t>HMO DENTAL</t>
  </si>
  <si>
    <t>FAMIS CLINIC</t>
  </si>
  <si>
    <t>HMO FAMIS CLINIC</t>
  </si>
  <si>
    <t>HMO FAMIS IN-PT HOSP</t>
  </si>
  <si>
    <t>HMO FAMIS DENTAL</t>
  </si>
  <si>
    <t>WORKSHEET A</t>
  </si>
  <si>
    <t>Reclassified</t>
  </si>
  <si>
    <t>Net Expenses</t>
  </si>
  <si>
    <t>Total</t>
  </si>
  <si>
    <t>Balance</t>
  </si>
  <si>
    <t>Adjustments</t>
  </si>
  <si>
    <t>For Cost</t>
  </si>
  <si>
    <t>Reclass &amp; Adjustment of T/B</t>
  </si>
  <si>
    <t>Compensation</t>
  </si>
  <si>
    <t>Other</t>
  </si>
  <si>
    <t>Col 1 + 2</t>
  </si>
  <si>
    <t>Reclassify</t>
  </si>
  <si>
    <t>Col 3 + 4</t>
  </si>
  <si>
    <t>to Expenses</t>
  </si>
  <si>
    <t>Allocation</t>
  </si>
  <si>
    <t>(1)</t>
  </si>
  <si>
    <t>(2)</t>
  </si>
  <si>
    <t>(3)</t>
  </si>
  <si>
    <t>(4)</t>
  </si>
  <si>
    <t>(5)</t>
  </si>
  <si>
    <t>(6)</t>
  </si>
  <si>
    <t>(7)</t>
  </si>
  <si>
    <t>Physician</t>
  </si>
  <si>
    <t>Physician Assistant</t>
  </si>
  <si>
    <t>Nurse Practitioner</t>
  </si>
  <si>
    <t>Visiting Nurse</t>
  </si>
  <si>
    <t>Other Nurse</t>
  </si>
  <si>
    <t>Clinical Psychologist</t>
  </si>
  <si>
    <t>7</t>
  </si>
  <si>
    <t>Clinical Social Worker</t>
  </si>
  <si>
    <t>8</t>
  </si>
  <si>
    <t>Laboratory Tech</t>
  </si>
  <si>
    <t>9</t>
  </si>
  <si>
    <t>10</t>
  </si>
  <si>
    <t>11</t>
  </si>
  <si>
    <t>Training</t>
  </si>
  <si>
    <t>12</t>
  </si>
  <si>
    <t>SUBTOTAL STAFF COSTS</t>
  </si>
  <si>
    <t>13</t>
  </si>
  <si>
    <t>Physicians Under Agreement</t>
  </si>
  <si>
    <t>14</t>
  </si>
  <si>
    <t>Physician Supervision</t>
  </si>
  <si>
    <t>15</t>
  </si>
  <si>
    <t>16</t>
  </si>
  <si>
    <t>SUBTOTAL UNDER AGREEMENT</t>
  </si>
  <si>
    <t>OTHER HC COSTS</t>
  </si>
  <si>
    <t>17</t>
  </si>
  <si>
    <t>Medical Supplies</t>
  </si>
  <si>
    <t>18</t>
  </si>
  <si>
    <t>Transportation (Health Care Staff)</t>
  </si>
  <si>
    <t>19</t>
  </si>
  <si>
    <t>Depreciation - Medical Equipment</t>
  </si>
  <si>
    <t>20</t>
  </si>
  <si>
    <t>Professional Liability Insurance</t>
  </si>
  <si>
    <t>21</t>
  </si>
  <si>
    <t>22</t>
  </si>
  <si>
    <t>23</t>
  </si>
  <si>
    <t>24</t>
  </si>
  <si>
    <t>SUBTOTAL OTHER COSTS</t>
  </si>
  <si>
    <t>25</t>
  </si>
  <si>
    <t>TOTAL COST OF RHC</t>
  </si>
  <si>
    <t>FACILITY OVERHEAD</t>
  </si>
  <si>
    <t>26</t>
  </si>
  <si>
    <t>Rent</t>
  </si>
  <si>
    <t>27</t>
  </si>
  <si>
    <t>Insurance</t>
  </si>
  <si>
    <t>28</t>
  </si>
  <si>
    <t>Interest on Mortgage</t>
  </si>
  <si>
    <t>29</t>
  </si>
  <si>
    <t>Utilities</t>
  </si>
  <si>
    <t>30</t>
  </si>
  <si>
    <t>Depreciation - Building</t>
  </si>
  <si>
    <t>31</t>
  </si>
  <si>
    <t>Depreciation - Equipment</t>
  </si>
  <si>
    <t>32</t>
  </si>
  <si>
    <t>Housekeeping &amp; Maintenance</t>
  </si>
  <si>
    <t>33</t>
  </si>
  <si>
    <t>Property Tax</t>
  </si>
  <si>
    <t>34</t>
  </si>
  <si>
    <t>35</t>
  </si>
  <si>
    <t>36</t>
  </si>
  <si>
    <t>37</t>
  </si>
  <si>
    <t>SUBTOTAL FACILITY OVERHEAD</t>
  </si>
  <si>
    <t>CLINIC OVERHEAD - ADMIN</t>
  </si>
  <si>
    <t>38</t>
  </si>
  <si>
    <t>Office Salaries</t>
  </si>
  <si>
    <t>39</t>
  </si>
  <si>
    <t>Depreciation - Office Equipment</t>
  </si>
  <si>
    <t>40</t>
  </si>
  <si>
    <t>Office Supplies</t>
  </si>
  <si>
    <t>41</t>
  </si>
  <si>
    <t>Legal</t>
  </si>
  <si>
    <t>42</t>
  </si>
  <si>
    <t>Accounting</t>
  </si>
  <si>
    <t>43</t>
  </si>
  <si>
    <t>Insurance (Specify)</t>
  </si>
  <si>
    <t>44</t>
  </si>
  <si>
    <t>Telephone</t>
  </si>
  <si>
    <t>45</t>
  </si>
  <si>
    <t>Fringes &amp; Payroll Taxes</t>
  </si>
  <si>
    <t>46</t>
  </si>
  <si>
    <t>Advertising</t>
  </si>
  <si>
    <t>47</t>
  </si>
  <si>
    <t>Office Equipment Purchases</t>
  </si>
  <si>
    <t>48</t>
  </si>
  <si>
    <t>Miscellaneous</t>
  </si>
  <si>
    <t>49</t>
  </si>
  <si>
    <t>SUBTOTAL ADMINISTRATIVE</t>
  </si>
  <si>
    <t>50</t>
  </si>
  <si>
    <t>TOTAL OVERHEAD</t>
  </si>
  <si>
    <t>COSTS OTHER THAN RHC</t>
  </si>
  <si>
    <t>51</t>
  </si>
  <si>
    <t>Pharmacy</t>
  </si>
  <si>
    <t>52</t>
  </si>
  <si>
    <t>OB Deliveries</t>
  </si>
  <si>
    <t>53</t>
  </si>
  <si>
    <t>54</t>
  </si>
  <si>
    <t>X-ray/Radiology</t>
  </si>
  <si>
    <t>55</t>
  </si>
  <si>
    <t>BabyCare</t>
  </si>
  <si>
    <t>56</t>
  </si>
  <si>
    <t>57</t>
  </si>
  <si>
    <t>SUBTOTAL OTHER THAN COSTS</t>
  </si>
  <si>
    <t>NONREIMBURSABLE</t>
  </si>
  <si>
    <t>58</t>
  </si>
  <si>
    <t xml:space="preserve">Other </t>
  </si>
  <si>
    <t>59</t>
  </si>
  <si>
    <t>60</t>
  </si>
  <si>
    <t>61</t>
  </si>
  <si>
    <t>SUBTOTAL NONREIMBURSABLE</t>
  </si>
  <si>
    <t>62</t>
  </si>
  <si>
    <t>TOTAL LINES 25+50+57+61</t>
  </si>
  <si>
    <t>63</t>
  </si>
  <si>
    <t>64</t>
  </si>
  <si>
    <t>OB SURGERIES</t>
  </si>
  <si>
    <t>WORKSHEET A-1</t>
  </si>
  <si>
    <t>OTHER RECLASSIFICATIONS: All Items on Schedule A, Column 3 which do not agree</t>
  </si>
  <si>
    <t>with DMAS account classification MUST be reclassified to the proper DMAS account</t>
  </si>
  <si>
    <t>Cost</t>
  </si>
  <si>
    <t>Increase</t>
  </si>
  <si>
    <t>(Decrease)</t>
  </si>
  <si>
    <t>Code</t>
  </si>
  <si>
    <t>Center</t>
  </si>
  <si>
    <t>Line #</t>
  </si>
  <si>
    <t>Amount</t>
  </si>
  <si>
    <t>Explanation of Reclassification</t>
  </si>
  <si>
    <t>Total Reclassifications</t>
  </si>
  <si>
    <t>WORKSHEET A-2</t>
  </si>
  <si>
    <t>DESCRIPTION</t>
  </si>
  <si>
    <t>BASIS FOR ADJUSTMENT</t>
  </si>
  <si>
    <t>AMOUNT</t>
  </si>
  <si>
    <t>COST CENTER</t>
  </si>
  <si>
    <t>TOTAL</t>
  </si>
  <si>
    <t>BASIS FOR ADJUSTMENT:</t>
  </si>
  <si>
    <t>A</t>
  </si>
  <si>
    <t>COSTS - IF COST, INCLUDING APPLICABLE OVERHEAD, CAN BE DETERMINED</t>
  </si>
  <si>
    <t>B</t>
  </si>
  <si>
    <t>AMOUNT RECEIVED - IF COST CANNOT BE DETERMINED</t>
  </si>
  <si>
    <t>VISITS AND OVERHEAD</t>
  </si>
  <si>
    <t>WORKSHEET B</t>
  </si>
  <si>
    <t>COST FOR RHC/FQHC</t>
  </si>
  <si>
    <t xml:space="preserve">FYE </t>
  </si>
  <si>
    <t>PARTS I &amp; II</t>
  </si>
  <si>
    <t>SERVICES</t>
  </si>
  <si>
    <t>PART I</t>
  </si>
  <si>
    <t>Part A - Visits and Productivity</t>
  </si>
  <si>
    <t>VISITS AND PRODUCTIVITY</t>
  </si>
  <si>
    <t>Positions</t>
  </si>
  <si>
    <t>Number of FTE Personnel</t>
  </si>
  <si>
    <t>Total Visits</t>
  </si>
  <si>
    <t>Productivity Standard</t>
  </si>
  <si>
    <t>Minimum            Visits          (Col 1 x 3)</t>
  </si>
  <si>
    <t>Greater of Col 2 or     Col 4</t>
  </si>
  <si>
    <t>Physicians</t>
  </si>
  <si>
    <t>Physician Assistants</t>
  </si>
  <si>
    <t>Nurse Practitioners</t>
  </si>
  <si>
    <t>Subtotal (Sum of lines 1-3)</t>
  </si>
  <si>
    <t>Total Staff</t>
  </si>
  <si>
    <t>Physician Services Under Agreements</t>
  </si>
  <si>
    <t>PART II - DETERMINATION OF TOTAL ALLOWABLE COST APPLICABLE TO RHC/FQHC SERVICES</t>
  </si>
  <si>
    <t>COST OF RHC/FQHC SERVICES - excluding overhead (W/S A, Col 7, Line 25)</t>
  </si>
  <si>
    <t>COST OF OTHER THAN RHC/FQHC SERVICES - excluding overhead</t>
  </si>
  <si>
    <t>(W/S A, Col 7, Sum of Lines 57 and 61)</t>
  </si>
  <si>
    <t>COST OF ALL SERVICES - excluding overhead (Sum of Lines 10 and 11)</t>
  </si>
  <si>
    <t>RATIO OF RHC/FQHC SERVICES (Line 10 divided by Line 12)</t>
  </si>
  <si>
    <t>TOTAL OVERHEAD (W/S A, Col 7, Line 50)</t>
  </si>
  <si>
    <t>OVERHEAD APPLICABLE TO RHC/FQHC SERVICES (Line 13 x Line 14)</t>
  </si>
  <si>
    <t>TOTAL ALLOWABLE COST OF RHC/FQHC SERVICES (Sum of Lines 10 and 15)</t>
  </si>
  <si>
    <t>CALCULATION AND TOTAL OF</t>
  </si>
  <si>
    <t>REPORTING PERIOD</t>
  </si>
  <si>
    <t>SUPPLEMENTAL</t>
  </si>
  <si>
    <t>PNEUMOCOCCAL AND INFLUENZA</t>
  </si>
  <si>
    <t>WORKSHEET B-1</t>
  </si>
  <si>
    <t>VACCINE COST</t>
  </si>
  <si>
    <t>PART I - CALCULATION OF COST</t>
  </si>
  <si>
    <t>PNEUMOCOCCAL</t>
  </si>
  <si>
    <t>INFLUENZA</t>
  </si>
  <si>
    <t>Health Care Staff Cost (W/S A, Col 7, Line 12)</t>
  </si>
  <si>
    <t>Ratio of Pneumococcal and Influenza Vaccine Staff Time to Total Health Care Staff Time</t>
  </si>
  <si>
    <t>Pneumococcal and Influenza Vaccine Health Care Staff Cost (Line 1 x Line 2)</t>
  </si>
  <si>
    <t>Medical Supplies Cost - Pneumococcal and Influenza Vaccine (from your records)</t>
  </si>
  <si>
    <t>Direct Cost of Pneumococcal and Influenza Vaccine             (sum of Lines 3 and 4)</t>
  </si>
  <si>
    <t>Total Direct Cost of the Facility (W/S A, Col 7, Line 25)</t>
  </si>
  <si>
    <t>Total Facility Overhead (W/S A, Col 7, Line 50)</t>
  </si>
  <si>
    <t>Ratio of Pneumococcal and Influenza Vaccine Direct Cost to Total Direct Cost (Line 5/Line 6)</t>
  </si>
  <si>
    <t>Overhead Cost - Pneumococcal and Influenza Vaccine (Line 7 x Line 8)</t>
  </si>
  <si>
    <t>Total Pneumococcal and Influenza Vaccine Cost and Its(Their) Administration (sum of Lines 5 and 9)</t>
  </si>
  <si>
    <t>Total Pneumococcal and Influenza Vaccine Injections (from your records)</t>
  </si>
  <si>
    <t>Cost Per Pneumococcal and Influenza Vaccine Injection (Line 10/Line 11)</t>
  </si>
  <si>
    <t>Number of Pneumococcal and Influenza Vaccine Injections Administered to Medicaid Beneficiaries</t>
  </si>
  <si>
    <t>Medicaid Cost of Pneumococcal and Influenza Vaccine and Its(Their) Administration (Line 12 x Line 13)</t>
  </si>
  <si>
    <t>Total Cost of Pneumococcal and Influenza Vaccine and Its (Their) Administration (sum of Columns 1 and 2, Line 10) [Transfer to W/S C, Part I, Line 2]</t>
  </si>
  <si>
    <t>Total Medicaid Cost of Pneumococcal and Influenza Vaccine and Its(Their) Administration (sum of Columns 1 and 2, Line 14) [Transfer to W/S C, Part II, Line 20]</t>
  </si>
  <si>
    <t>DETERMINATION OF MEDICAID</t>
  </si>
  <si>
    <t>EXHIBIT C</t>
  </si>
  <si>
    <t>REIMBURSEMENT</t>
  </si>
  <si>
    <t>PART I - DETERMINATION OF RATE FOR RHC/FQHC SERVICES</t>
  </si>
  <si>
    <t>Total Allowable Costs (W/S B, Part II Line 16)</t>
  </si>
  <si>
    <t>Cost for Pneumococcal and Influenza Vaccine and Its(Their)</t>
  </si>
  <si>
    <t>Administration (From Supplemental W/S B-1, Line 15)</t>
  </si>
  <si>
    <t>Total Allowable Cost Excluding Pneumococcal and Influenza</t>
  </si>
  <si>
    <t>Vaccine (Line 1 - Line 2)</t>
  </si>
  <si>
    <t>Greater of Minimum or Actual Visits by Health Care Staff</t>
  </si>
  <si>
    <t>(W/S B, Part I, Col 5, Line 8)</t>
  </si>
  <si>
    <t>Physicians Visits Under Agreements (W/S B, Part I, Col 5, Line 9)</t>
  </si>
  <si>
    <t>Total Adjusted Visits (Line 4 + Line 5)</t>
  </si>
  <si>
    <t>Adjusted Cost Per Visit (Line 3/Line 6)</t>
  </si>
  <si>
    <t>Maximum Rate Per Visit (see instructions)</t>
  </si>
  <si>
    <t xml:space="preserve">Rate for Medicaid Covered Visits </t>
  </si>
  <si>
    <t>(Lesser of Line 7 or Line 8)</t>
  </si>
  <si>
    <t>Number of Months in Rate Period</t>
  </si>
  <si>
    <t>PAYMENT</t>
  </si>
  <si>
    <t>PART II</t>
  </si>
  <si>
    <t xml:space="preserve">CLINIC           </t>
  </si>
  <si>
    <t>PART II - DETERMINATION OF TOTAL PAYMENT</t>
  </si>
  <si>
    <t>Rate for Medicaid Covered Visits (Part I, Line 9)</t>
  </si>
  <si>
    <t>Medicaid Clinic Covered Visits Excluding Clinical Psychologists and Clinical Social Workers (from Intermediary Records)</t>
  </si>
  <si>
    <t>Medicaid Cost Excluding Costs for Clinical Psychologists and Clinical Social Workers (Line 10 x Line 11)</t>
  </si>
  <si>
    <t>Medicaid Covered Visits for Clinical Psychologists and Clinical Social Workers (from Intermediary Records)</t>
  </si>
  <si>
    <t>Medicaid Covered Cost for Clinical Psychologists and Clinical Social Workers (Line 10 x Line 13)</t>
  </si>
  <si>
    <t>Limit Adjustment</t>
  </si>
  <si>
    <t>Total Medicaid Cost (Line 12 + Line 14)</t>
  </si>
  <si>
    <t>Less:  Beneficiary Deductible (from Intermediary Records)</t>
  </si>
  <si>
    <t>Net Medicaid Cost Excluding Pneumococcal and Influenza Vaccine and Its(Their) Administration                                                  (Line 16 - Line 17)</t>
  </si>
  <si>
    <t>Reimbursable Cost of RHC/FQHC Services, Other Than Pneumococcal and</t>
  </si>
  <si>
    <t>Influenza Vaccine (Line 18, Col 3)</t>
  </si>
  <si>
    <t>Medicaid Cost of Pneumococcal and Influenza Vaccine and Its(Their)</t>
  </si>
  <si>
    <t>Administration (from Supplemental W/S B-1, Line 16)</t>
  </si>
  <si>
    <t>Total Reimbursable Medicaid Cost (Line 19 + Line 20)</t>
  </si>
  <si>
    <t>Less Clinic Payments to RHC/FQHC During Reporting Period (Exh A, Lines 1a, 1b, &amp; 1c, Col 6)</t>
  </si>
  <si>
    <t>Balance Due From(To) Program Exclusive of Bad Debts (Line 21 - Line 22)</t>
  </si>
  <si>
    <t>Total Reimbursable Bad Debts (from Part III, Line 33)</t>
  </si>
  <si>
    <t>24A</t>
  </si>
  <si>
    <t>Medicaid Costs (Supplemental Exhibit C - Clinic, Line 29)</t>
  </si>
  <si>
    <t>Total Amount Due From(To) Program (Line 23 + Line 24)</t>
  </si>
  <si>
    <t>Reimbursement under PPS (Exhibit P)  IF APPLICABLE</t>
  </si>
  <si>
    <t>Total Amount Due From(To) Program (Line 25 + Line 26)</t>
  </si>
  <si>
    <t>SUPPLEMENTAL EXHIBIT C</t>
  </si>
  <si>
    <t>CALCULATION OF REIMBURSABLE COSTS FOR SERVICES COVERED BY MEDICAID</t>
  </si>
  <si>
    <t>BUT NOT BY MEDICARE</t>
  </si>
  <si>
    <t xml:space="preserve">                           CLINIC</t>
  </si>
  <si>
    <t>COST OF ALL SERVICES - EXCLUDING OVERHEAD (W/S B, LINE 12)</t>
  </si>
  <si>
    <t>TOTAL OVERHEAD (W/S B, LINE 14)</t>
  </si>
  <si>
    <t>BABYCARE COST ALLOCATION (MEDICAID ONLY)</t>
  </si>
  <si>
    <t>TOTAL MEDICAID VISITS (ENCOUNTERS) FROM PROVIDER'S RECORDS</t>
  </si>
  <si>
    <t>TOTAL DIRECT BABYCARE COST (W/S A, LINE 55, COL 7)</t>
  </si>
  <si>
    <t>PERCENTAGE OF BABYCARE SERVICES - EXCLUDING OVERHEAD (LINE 4/LINE 1)</t>
  </si>
  <si>
    <t>OVERHEAD APPLICABLE TO BABY CARE SERVICE (LINE 2 X LINE 5)</t>
  </si>
  <si>
    <t>TOTAL MEDICAID BABYCARE COSTS (LINE 4 + LINE 6)</t>
  </si>
  <si>
    <t>BABYCARE COST PER VISIT (ENCOUNTER) (LINE 7/LINE 3)</t>
  </si>
  <si>
    <t>DENTAL COST ALLOCATION</t>
  </si>
  <si>
    <t>TOTAL DENTAL VISITS (ENCOUNTERS) FROM PROVIDER'S RECORDS</t>
  </si>
  <si>
    <t>TOTAL MEDICAID DENTAL VISITS (ENCOUNTERS)</t>
  </si>
  <si>
    <t>TOTAL DIRECT DENTAL COSTS (W/S A, LINE 53, COL 7)</t>
  </si>
  <si>
    <t>PERCENTAGE OF DENTAL SERVICES - EXCLUDING OVERHEAD (LINE 11/LINE 1)</t>
  </si>
  <si>
    <t>OVERHEAD APPLICABLE TO DENTAL SERVICES (LINE 2 X LINE 12)</t>
  </si>
  <si>
    <t>TOTAL DENTAL COSTS (LINE 11 + LINE 13)</t>
  </si>
  <si>
    <t>DENTAL COST PER VISIT (ENCOUNTER) (LINE 14/LINE 9)</t>
  </si>
  <si>
    <t>TOTAL MEDICAID DENTAL COSTS (LINE 10 X LINE 15)</t>
  </si>
  <si>
    <t>RADIOLOGY COST ALLOCATION</t>
  </si>
  <si>
    <t>TOTAL DIRECT X-RAY COSTS (W/S A, LINE 54, COL 7)</t>
  </si>
  <si>
    <t>PERCENTAGE OF X-RAY SERVICES - EXCLUDING OVERHEAD (LINE 17/LINE 1)</t>
  </si>
  <si>
    <t>OVERHEAD APPLICABLE TO X-RAY SERVICES (LINE 18 X LINE 2)</t>
  </si>
  <si>
    <t>TOTAL X-RAY COSTS (LINE 17 + LINE 19)</t>
  </si>
  <si>
    <t>RATIO OF MEDICAID CLINIC COSTS (EXH C-CLINIC, LINE 21)/TOTAL CLINIC COSTS (W/S B, LINE 16)</t>
  </si>
  <si>
    <t>X-RAY COST APPLICABLE TO MEDICAID (LINE 20 X LINE 21)</t>
  </si>
  <si>
    <t>INPATIENT HOSPITAL</t>
  </si>
  <si>
    <t>TOTAL INPATIENT HOSPITAL COSTS (W/S A LINE 56, COLUMN 7)</t>
  </si>
  <si>
    <t>PERCENTAGE OF OTHER SERVICES - EXCLUDING OVERHEAD (LINE 23/LINE 1)</t>
  </si>
  <si>
    <t>OVERHEAD APPLICABLE TO OTHER SERVICES (LINE 24 X LINE 2)</t>
  </si>
  <si>
    <t>TOTAL OTHER REIMBURSABLE COSTS (LINE 23 + LINE 25)</t>
  </si>
  <si>
    <t>MEDICAID PERCENTAGE (MEDICAID INPATIENT VISITS/TOTAL INPATIENT VISITS)</t>
  </si>
  <si>
    <t>TOTAL OTHER SERVICES APPLICABLE TO MEDICAID (LINE 26 X LINE 27)</t>
  </si>
  <si>
    <t>TOTAL ADDITIONAL COSTS REIMBURSABLE BY MEDICAID (LINES 7 + 16 + 22 + 28)    (TRANSFER THIS AMOUNT TO EXH C, PART II - CLINIC, LINE 24A)</t>
  </si>
  <si>
    <t>MEDICAID INPATIENT HOSPITAL ENCOUNTERS</t>
  </si>
  <si>
    <t>TOTAL INPATIENT ENCOUNTERS</t>
  </si>
  <si>
    <t>MEDICAID UTILIZATION</t>
  </si>
  <si>
    <t>PROVIDER NAME:</t>
  </si>
  <si>
    <t>PROVIDER #:</t>
  </si>
  <si>
    <t>FYE:</t>
  </si>
  <si>
    <t>INPATIENT HOSPITAL - OB DELIVERIES</t>
  </si>
  <si>
    <t>TOTAL OB DELIVERIES COSTS (W/S A LINE 63, COLUMN 7)</t>
  </si>
  <si>
    <t>MEDICAID OB DELIVERIES ENCOUNTERS</t>
  </si>
  <si>
    <t>TOTAL OB ENCOUNTERS</t>
  </si>
  <si>
    <t>Calculation of Reimbursement under PPS</t>
  </si>
  <si>
    <t>Exhibit P</t>
  </si>
  <si>
    <t>Provider Name</t>
  </si>
  <si>
    <t>Provider NPI</t>
  </si>
  <si>
    <t>Number of months before October 1</t>
  </si>
  <si>
    <t>Number of months after September 30</t>
  </si>
  <si>
    <t xml:space="preserve"> 1.  Medicaid encounters - Clinic</t>
  </si>
  <si>
    <t xml:space="preserve"> 2.  Medicaid encounters - FAMIS</t>
  </si>
  <si>
    <t xml:space="preserve"> 3.  Medicaid encounters - HMO</t>
  </si>
  <si>
    <t xml:space="preserve"> 4.  Medicaid encounters - HMO FAMIS</t>
  </si>
  <si>
    <t xml:space="preserve"> 5.  Total Medicaid encounters</t>
  </si>
  <si>
    <t xml:space="preserve"> 6.  PPS Period (Dates)</t>
  </si>
  <si>
    <t xml:space="preserve"> 7.  PPS Rate in effect</t>
  </si>
  <si>
    <t xml:space="preserve"> 8.  Medicaid encounters (prorated)</t>
  </si>
  <si>
    <t xml:space="preserve"> 9.  Total due under PPS</t>
  </si>
  <si>
    <t>10.  Amount received under Alternative Method</t>
  </si>
  <si>
    <t xml:space="preserve"> a.  Clinic = Exhibit C, Line 21</t>
  </si>
  <si>
    <t xml:space="preserve"> b.  Clinic = Supp. Exhibit C, Line 29 - Line 28</t>
  </si>
  <si>
    <t xml:space="preserve"> c.  FAMIS = Exhibit C, Line 21</t>
  </si>
  <si>
    <t xml:space="preserve"> d.  FAMIS = Supp. Exhibit C, Line 29 - Line 28</t>
  </si>
  <si>
    <t xml:space="preserve"> e.  HMO = Exhibit C, Line 21</t>
  </si>
  <si>
    <t xml:space="preserve"> f.  HMO = Supp. Exhibit C, Line 29 - Line 28</t>
  </si>
  <si>
    <t xml:space="preserve"> g.  HMO FAMIS = Exhibit C, Line 21</t>
  </si>
  <si>
    <t xml:space="preserve"> h.  HMO FAMIS = Supp. Exhibit C, Line 29 - Line 28</t>
  </si>
  <si>
    <t>11.  Total = 10a + 10b + 10c + 10d + 10e + 10f + 10g + 10h</t>
  </si>
  <si>
    <t>12.  Balance due under PPS = Line 9 - Line 11</t>
  </si>
  <si>
    <t xml:space="preserve">       (if Line 9 is less than Line 11, then $0)</t>
  </si>
  <si>
    <t>VACCINE COST - FAMIS</t>
  </si>
  <si>
    <t xml:space="preserve">FAMIS        </t>
  </si>
  <si>
    <t>Medicaid FAMIS Covered Visits Excluding Clinical Psychologists and Clinical Social Workers (from Intermediary Records)</t>
  </si>
  <si>
    <t>Less FAMIS Payments to RHC/FQHC During Reporting Period (Exh A, Lines 1g, 1h, &amp; 1i, Col 6)</t>
  </si>
  <si>
    <t>Medicaid Costs (Supplemental W/S C, Line 29)</t>
  </si>
  <si>
    <t xml:space="preserve">                            FAMIS</t>
  </si>
  <si>
    <t>RATIO OF MEDICAID CLINIC COSTS (EXH C-FAMIS, LINE 21)/TOTAL CLINIC COSTS (W/S B, LINE 16)</t>
  </si>
  <si>
    <t>TOTAL ADDITIONAL COSTS REIMBURSABLE BY MEDICAID (LINES 7 + 16 + 22 + 28)    (TRANSFER THIS AMOUNT TO W/S C, PART II - FAMIS, LINE 24A)</t>
  </si>
  <si>
    <t>MEDICAID FAMIS INPATIENT HOSPITAL ENCOUNTERS</t>
  </si>
  <si>
    <t>VACCINE COST - HMO</t>
  </si>
  <si>
    <t xml:space="preserve">HMO        </t>
  </si>
  <si>
    <t>Medicaid HMO Covered Visits Excluding Clinical Psychologists and Clinical Social Workers (from Intermediary Records)</t>
  </si>
  <si>
    <t>Less HMO Payments to RHC/FQHC During Reporting Period (Exh A, Lines 1g, 1h, &amp; 1i, Col 6)</t>
  </si>
  <si>
    <t xml:space="preserve">                            HMO</t>
  </si>
  <si>
    <t>RATIO OF MEDICAID CLINIC COSTS (EXH C-HMO, LINE 21)/TOTAL CLINIC COSTS (W/S B, LINE 16)</t>
  </si>
  <si>
    <t>TOTAL ADDITIONAL COSTS REIMBURSABLE BY MEDICAID (LINES 7 + 16 + 22 + 28)    (TRANSFER THIS AMOUNT TO W/S C, PART II - HMO, LINE 24A)</t>
  </si>
  <si>
    <t>MEDICAID HMO INPATIENT HOSPITAL ENCOUNTERS</t>
  </si>
  <si>
    <t>MEDICAID PERCENTAGE (MEDICAID OB DELIVERIES/TOTAL DELIVERIES)</t>
  </si>
  <si>
    <t>MEDICAID HMO OB DELIVERIES</t>
  </si>
  <si>
    <t>TOTAL OB DELIVERIES</t>
  </si>
  <si>
    <t>HMO OB SURGERIES</t>
  </si>
  <si>
    <t>TOTAL OB SURGERIES COSTS (W/S A LINE 64, COLUMN 7)</t>
  </si>
  <si>
    <t>MEDICAID PERCENTAGE (MEDICAID OB SURGERIES/TOTAL SURGERIES)</t>
  </si>
  <si>
    <t>MEDICAID HMO OB SURGERIES</t>
  </si>
  <si>
    <t>TOTAL OB SURGERIES</t>
  </si>
  <si>
    <r>
      <t>VACCINE COST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HMO FAMIS</t>
    </r>
  </si>
  <si>
    <t xml:space="preserve">HMO FAMIS        </t>
  </si>
  <si>
    <t>HMO FAMIS Covered Visits Excluding Clinical Psychologists and Clinical Social Workers (from Intermediary Records)</t>
  </si>
  <si>
    <t>Less HMO FAMIS Payments to RHC/FQHC During Reporting Period (Exh A, Lines 1j, 1k, &amp; 1l, Col 6)</t>
  </si>
  <si>
    <t xml:space="preserve">                            HMO FAMIS</t>
  </si>
  <si>
    <t>RATIO OF MEDICAID CLINIC COSTS (EXH C-HMO FAMIS, LINE 21)/TOTAL CLINIC COSTS (W/S B, LINE 16)</t>
  </si>
  <si>
    <t>TOTAL ADDITIONAL COSTS REIMBURSABLE BY MEDICAID (LINES 7 + 16 + 22 + 28)    (TRANSFER THIS AMOUNT TO W/S C, PART II - HMO FAMIS, LINE 24A)</t>
  </si>
  <si>
    <t>HMO FAMIS INPATIENT HOSPITAL ENCOUNTERS</t>
  </si>
  <si>
    <t>COMPARISON OF TRIAL BALANCE OF EXPENSES WORKSHEET A, COLUMN 3 AMOUNTS ONLY</t>
  </si>
  <si>
    <t>CURRENT YEAR</t>
  </si>
  <si>
    <t>PRIOR YEAR</t>
  </si>
  <si>
    <t>DIFFERENCE</t>
  </si>
  <si>
    <t>PERCENT VARIANCE</t>
  </si>
  <si>
    <t>COMMENTS</t>
  </si>
  <si>
    <t>FACILITY HEALTH CARE STAFF COSTS</t>
  </si>
  <si>
    <t xml:space="preserve">     PHYSICIAN</t>
  </si>
  <si>
    <t xml:space="preserve">     PHYSICIAN ASSISTANT</t>
  </si>
  <si>
    <t xml:space="preserve">     NURSE PRACTITIONER</t>
  </si>
  <si>
    <t xml:space="preserve">     VISITING NURSE</t>
  </si>
  <si>
    <t xml:space="preserve">     OTHER NURSE</t>
  </si>
  <si>
    <t xml:space="preserve">     CLINICAL PSYCHOLOGIST</t>
  </si>
  <si>
    <t xml:space="preserve">     CLINICAL SOCIAL WORKER</t>
  </si>
  <si>
    <t xml:space="preserve">     LABORATORY TECHNICIAN</t>
  </si>
  <si>
    <t xml:space="preserve">    TRAINING</t>
  </si>
  <si>
    <t>SUBTOTAL - CLINIC HEALTH CARE STAFF COSTS</t>
  </si>
  <si>
    <t>COSTS UNDER AGREEMENT</t>
  </si>
  <si>
    <t xml:space="preserve">     PHYSICIAN SERVICES UNDER AGREEMENT</t>
  </si>
  <si>
    <t xml:space="preserve">     PHYSICIAN SUPERVISION UNDER AGREEMENT</t>
  </si>
  <si>
    <t>SUBTOTAL - UNDER AGREEMENT (LINES 13 - 15)</t>
  </si>
  <si>
    <t>OTHER HEALTH CARE COSTS</t>
  </si>
  <si>
    <t xml:space="preserve">     MEDICAL SUPPLIES</t>
  </si>
  <si>
    <t xml:space="preserve">     TRANSPORTATION (HEALTH CARE STAFF)</t>
  </si>
  <si>
    <t xml:space="preserve">     DEPRECIATION - MEDICAL EQUIPMENT</t>
  </si>
  <si>
    <t xml:space="preserve">     PROFESSIONAL LIABILITY INSURANCE</t>
  </si>
  <si>
    <t>SUBTOTAL - OTHER HEALTH CARE COSTS (LINES 17 -2)</t>
  </si>
  <si>
    <t>TOTAL COST OF RHC SERVICES (OTHER THAN OVERHEAD; SUM OF LINES 12, 16, AND 24)</t>
  </si>
  <si>
    <t>FACILITY OVERHEAD - FACILITY COST</t>
  </si>
  <si>
    <t xml:space="preserve">     RENT</t>
  </si>
  <si>
    <t xml:space="preserve">     INSURANCE</t>
  </si>
  <si>
    <t xml:space="preserve">     INTEREST ON MORTGAGE OR LOANS</t>
  </si>
  <si>
    <t xml:space="preserve">     UTILITIES</t>
  </si>
  <si>
    <t xml:space="preserve">     DEPRECIATION - BUILDING</t>
  </si>
  <si>
    <t xml:space="preserve">     DEPRECIATION - EQUIPMENT</t>
  </si>
  <si>
    <t xml:space="preserve">     HOUSEKEEPING AND MAINTENANCE</t>
  </si>
  <si>
    <t xml:space="preserve">     PROPERTY TAX</t>
  </si>
  <si>
    <t>SUBTOTAL - FACILITY COSTS (LINES 26 - 36)</t>
  </si>
  <si>
    <t>FACILITY OVERHEAD - ADMINISTRATIVE COST</t>
  </si>
  <si>
    <t xml:space="preserve">     OFFICE SALARIES</t>
  </si>
  <si>
    <t xml:space="preserve">     DEPRECIATION - OFFICE EQUIPMENT</t>
  </si>
  <si>
    <t xml:space="preserve">     OFFICE SUPPLIES</t>
  </si>
  <si>
    <t xml:space="preserve">     LEGAL</t>
  </si>
  <si>
    <t xml:space="preserve">     ACCOUNTING</t>
  </si>
  <si>
    <t xml:space="preserve">     TELEPHONE</t>
  </si>
  <si>
    <t xml:space="preserve">     FRINGE BENEFITS AND PAYROLL TAXES</t>
  </si>
  <si>
    <t>SUBTOTAL - ADMINISTRATIVE COSTS (LINES 38 - 48)</t>
  </si>
  <si>
    <t>TOTAL CLINIC OVERHEAD (SUM LINES 37 + 49)</t>
  </si>
  <si>
    <t>COST OTHER THAN RHC SERVICES</t>
  </si>
  <si>
    <t>SUBTOTAL - COST OTHER THAN RHC SERVICES (51 - 56)</t>
  </si>
  <si>
    <t>NON-REIMBURSABLE COSTS (SPECIFY)</t>
  </si>
  <si>
    <t>SUBTOTAL NON-REIMBURSABLE COSTS (LINES 58 - 60)</t>
  </si>
  <si>
    <t>TOTAL COSTS (SUM OF LINES 25, 50, 57, + 61)</t>
  </si>
  <si>
    <t>COMPARISON OF A-2 ADJUSTMENTS</t>
  </si>
  <si>
    <t>INVESTMENT INCOME ON COMMINGLED RESTRICTED AND UNRESTRICTED FUNDS (CHAPTER 2)</t>
  </si>
  <si>
    <t>TRADE, QUANTITY, TIME AND DISCOUNTS ON PURCHASES (CHAPTER 8)</t>
  </si>
  <si>
    <t>REBATES AND REFUNDS OF EXPENSES (CHAPTER 8)</t>
  </si>
  <si>
    <t>RENTAL OF BUILDING OR OFFICE SPACE TO OTHER</t>
  </si>
  <si>
    <t>HOME OFFICE COSTS</t>
  </si>
  <si>
    <t>ADJUSTMENT RESULTING FROM TRANSACTIONS WITH RELATED ORGANIZATIONS (CHAPTER 10) (FROM SUPP W/S A-2-1)</t>
  </si>
  <si>
    <t>VENDING MACHINES</t>
  </si>
  <si>
    <t>PRACTITIONER ASSIGNED BY NATIONAL HEALTH SERVICE CORPS</t>
  </si>
  <si>
    <t>DEPRECIATION - BUILDINGS AND FIXTURES</t>
  </si>
  <si>
    <t>DEPRECIATION - EQUIPMENT</t>
  </si>
  <si>
    <t>OTHER COMPARISON VISITS (ENCOUNTERS) WORKSHEET B, I</t>
  </si>
  <si>
    <t>LINE 4, COLUMN 2</t>
  </si>
  <si>
    <t>LINE 5, COLUMN 2</t>
  </si>
  <si>
    <t>LINE 6, COLUMN 2</t>
  </si>
  <si>
    <t>LINE 7, COLUMN 2</t>
  </si>
  <si>
    <t>LINE 8, COLUMN 2</t>
  </si>
  <si>
    <t>LINE 9, COLUMN 2</t>
  </si>
  <si>
    <t>OTHER COMPARISON DETERMINATION OF MEDICARE (MEDICAID) REIMBURSEMENT  WORKSHEET C, I</t>
  </si>
  <si>
    <t>LINE 1, ALLOWED COST</t>
  </si>
  <si>
    <t>LINE 6, ADJUSTED VISITS</t>
  </si>
  <si>
    <t>LINE 7, ADJUSTED COST PER VISIT</t>
  </si>
  <si>
    <t>W/S C, II;  LINE 11 MEDICAID VISITS</t>
  </si>
  <si>
    <t>RECONCILIATION TO MR-O-032D    ENCOUNTERS, PAYMENTS, AND CHARGES</t>
  </si>
  <si>
    <t>PERIOD</t>
  </si>
  <si>
    <t>ENCOUNTERS</t>
  </si>
  <si>
    <t>3RD PARTY / PATIENT PAY</t>
  </si>
  <si>
    <t>TENTATIVE PYMTS/PYMTS FROM INTERMEDIARY</t>
  </si>
  <si>
    <t>CHARGES</t>
  </si>
  <si>
    <t xml:space="preserve">per MR (including accrual) </t>
  </si>
  <si>
    <t>per AS FILED DMAS 222 WS A</t>
  </si>
  <si>
    <t>VARIANCE</t>
  </si>
  <si>
    <t>RETROACTIVE CASH ADJUSTMENTS RELATIVE TO THIS REPORT</t>
  </si>
  <si>
    <t>WORKSHEET C</t>
  </si>
  <si>
    <t>FROM</t>
  </si>
  <si>
    <t>PART III</t>
  </si>
  <si>
    <t>TO</t>
  </si>
  <si>
    <t>PART III - REIMBURSABLE BAD DEBTS</t>
  </si>
  <si>
    <t>Total Medicaid Cost (from Part II, Line 16)</t>
  </si>
  <si>
    <t>Less:  Reimbursable Medicaid Cost Excluding Pneumococcal and</t>
  </si>
  <si>
    <t>Influenza Vaccine(s) (from Part II, Line 19)</t>
  </si>
  <si>
    <t>Balance to be Recovered from Medicaid Patients (Line 26 - Line 27)</t>
  </si>
  <si>
    <t>Deductibles and/or Coinsurance Billed to Medicaid Patients</t>
  </si>
  <si>
    <t>(from RHC/FQHC Records)</t>
  </si>
  <si>
    <t>Less:  Bad Debts for Deductible and/or Coinsurance Net of Bad Debt</t>
  </si>
  <si>
    <t>Recoveries (from RHC/FQHC Records)</t>
  </si>
  <si>
    <t>Deductible and Coinsurance Billed to Medicaid Patients Net of Bad</t>
  </si>
  <si>
    <t>Debts (Line 29 - Line 30)</t>
  </si>
  <si>
    <t>Cost Unrecovered from Medicaid Patients (Line 28 - Line 31)</t>
  </si>
  <si>
    <t>{If Line 28 exceeds 31, enter that amount.  If 28 is equal to or less</t>
  </si>
  <si>
    <t>than 31, enter zero}</t>
  </si>
  <si>
    <t>Total Reimbursable Bad Debts (Lesser of 30 or 32.  Transfer to</t>
  </si>
  <si>
    <t>Part II, Line 24)  [NOT USED FOR MEDICAID]</t>
  </si>
  <si>
    <t>DEPARTMENT OF MEDICAL ASSISTANCE SERVICES</t>
  </si>
  <si>
    <t>ADDITIONAL PROVIDER PAYMENT</t>
  </si>
  <si>
    <t>DMAS-151 (REV. 11/89)</t>
  </si>
  <si>
    <t>(FUNCTION)</t>
  </si>
  <si>
    <t>5=ADD-PAY</t>
  </si>
  <si>
    <t>6=RECOVERY</t>
  </si>
  <si>
    <t>7=RECOVERY</t>
  </si>
  <si>
    <t>DATE REQUESTED</t>
  </si>
  <si>
    <t>96</t>
  </si>
  <si>
    <t>MM</t>
  </si>
  <si>
    <t>DD</t>
  </si>
  <si>
    <t>YY</t>
  </si>
  <si>
    <t>ADDRESS</t>
  </si>
  <si>
    <t>PROVIDER NUMBER</t>
  </si>
  <si>
    <t>REASON</t>
  </si>
  <si>
    <t>PRIOR YR COST SETTLEMENT</t>
  </si>
  <si>
    <t>CODE</t>
  </si>
  <si>
    <t>TYPE OF CONTROL:</t>
  </si>
  <si>
    <t>PUBLIC</t>
  </si>
  <si>
    <t>XX</t>
  </si>
  <si>
    <t>PRIVATE</t>
  </si>
  <si>
    <t>REFERENCE NUMBER</t>
  </si>
  <si>
    <t>OBJECT CODE</t>
  </si>
  <si>
    <t>.</t>
  </si>
  <si>
    <t>0</t>
  </si>
  <si>
    <t>FISCAL YEAR</t>
  </si>
  <si>
    <t>AMT OF PAYMENT</t>
  </si>
  <si>
    <t>,</t>
  </si>
  <si>
    <t>TYPE PROVIDER CODE</t>
  </si>
  <si>
    <t>DMAS AUTHORIZATION:</t>
  </si>
  <si>
    <t>SIGNATURE</t>
  </si>
  <si>
    <t>SUPERVISOR</t>
  </si>
  <si>
    <t>MANAGER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</si>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</sst>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 &quot;_);_(@_)"/>
    <numFmt numFmtId="165" formatCode="_(* #,##0_);_(* \(#,##0\);_(* &quot;0&quot;_);_(@_)"/>
    <numFmt numFmtId="166" formatCode="_(* #,##0_);[Red]\(#,##0\);_(* &quot;0&quot;_);_(@_)"/>
    <numFmt numFmtId="167" formatCode="_(* #,##0_);[Red]\(#,##0\);_(* &quot; &quot;_);_(@_)"/>
    <numFmt numFmtId="168" formatCode="_(* #,##0.00_);_(* \(#,##0.00\);_(* &quot; &quot;_);_(@_)"/>
    <numFmt numFmtId="169" formatCode="_(* #,##0.0000_);_(* \(#,##0.0000\);_(* &quot; &quot;_);_(@_)"/>
    <numFmt numFmtId="170" formatCode="_(* #,##0.000000_);_(* \(#,##0.000000\);_(* &quot; &quot;_);_(@_)"/>
    <numFmt numFmtId="171" formatCode="_(* #,##0.00_);_(* \(#,##0.00\);_(* &quot; &quot;??_);_(@_)"/>
    <numFmt numFmtId="172" formatCode="mm/dd/yy"/>
    <numFmt numFmtId="173" formatCode="_(* #,##0_);_(* \(#,##0\);_(* 0_);_(@_)"/>
    <numFmt numFmtId="174" formatCode="_(&quot;$&quot;* #,##0.00_);_(&quot;$&quot;* \(#,##0.00\);_(&quot;$&quot;* 0.00_);_(@_)"/>
    <numFmt numFmtId="175" formatCode="_(&quot;$&quot;* #,##0_);_(&quot;$&quot;* \(#,##0\);_(&quot;$&quot;* 0_);_(@_)"/>
  </numFmts>
  <fonts count="11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47"/>
      </left>
      <right/>
      <top style="thin">
        <color indexed="47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47"/>
      </right>
      <top/>
      <bottom/>
      <diagonal/>
    </border>
    <border>
      <left style="thin">
        <color indexed="47"/>
      </left>
      <right/>
      <top style="thin">
        <color indexed="47"/>
      </top>
      <bottom style="thin">
        <color indexed="47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47"/>
      </left>
      <right/>
      <top/>
      <bottom style="thin">
        <color indexed="47"/>
      </bottom>
      <diagonal/>
    </border>
    <border>
      <left style="hair">
        <color indexed="47"/>
      </left>
      <right/>
      <top style="hair">
        <color indexed="47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8">
    <xf numFmtId="0" fontId="0" fillId="0" borderId="0" xfId="0"/>
    <xf numFmtId="49" fontId="2" fillId="0" borderId="0" xfId="0" applyNumberFormat="1" applyFont="1" applyAlignment="1">
      <alignment horizontal="center"/>
    </xf>
    <xf numFmtId="164" fontId="2" fillId="0" borderId="0" xfId="0" applyNumberFormat="1" applyFont="1"/>
    <xf numFmtId="166" fontId="3" fillId="0" borderId="0" xfId="0" applyNumberFormat="1" applyFont="1" applyAlignment="1">
      <alignment horizontal="center"/>
    </xf>
    <xf numFmtId="166" fontId="3" fillId="0" borderId="0" xfId="0" applyNumberFormat="1" applyFont="1"/>
    <xf numFmtId="166" fontId="0" fillId="0" borderId="0" xfId="0" applyNumberFormat="1"/>
    <xf numFmtId="0" fontId="5" fillId="0" borderId="0" xfId="0" applyFont="1" applyAlignment="1">
      <alignment horizontal="centerContinuous"/>
    </xf>
    <xf numFmtId="0" fontId="5" fillId="0" borderId="0" xfId="0" applyFont="1"/>
    <xf numFmtId="49" fontId="6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/>
    <xf numFmtId="49" fontId="7" fillId="0" borderId="9" xfId="0" applyNumberFormat="1" applyFont="1" applyBorder="1" applyAlignment="1">
      <alignment horizontal="centerContinuous"/>
    </xf>
    <xf numFmtId="49" fontId="5" fillId="0" borderId="10" xfId="0" applyNumberFormat="1" applyFont="1" applyBorder="1" applyAlignment="1">
      <alignment horizontal="centerContinuous"/>
    </xf>
    <xf numFmtId="49" fontId="7" fillId="0" borderId="11" xfId="0" applyNumberFormat="1" applyFont="1" applyBorder="1" applyAlignment="1">
      <alignment horizontal="centerContinuous"/>
    </xf>
    <xf numFmtId="49" fontId="7" fillId="0" borderId="10" xfId="0" applyNumberFormat="1" applyFont="1" applyBorder="1" applyAlignment="1">
      <alignment horizontal="centerContinuous"/>
    </xf>
    <xf numFmtId="49" fontId="7" fillId="0" borderId="9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7" fillId="0" borderId="2" xfId="0" applyNumberFormat="1" applyFont="1" applyBorder="1"/>
    <xf numFmtId="49" fontId="5" fillId="0" borderId="2" xfId="0" applyNumberFormat="1" applyFont="1" applyBorder="1"/>
    <xf numFmtId="0" fontId="5" fillId="0" borderId="2" xfId="0" applyFont="1" applyBorder="1"/>
    <xf numFmtId="0" fontId="0" fillId="0" borderId="2" xfId="0" applyBorder="1"/>
    <xf numFmtId="49" fontId="5" fillId="0" borderId="0" xfId="0" applyNumberFormat="1" applyFont="1" applyAlignment="1">
      <alignment horizontal="right"/>
    </xf>
    <xf numFmtId="49" fontId="5" fillId="0" borderId="9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49" fontId="8" fillId="0" borderId="0" xfId="0" applyNumberFormat="1" applyFont="1"/>
    <xf numFmtId="49" fontId="4" fillId="0" borderId="13" xfId="0" applyNumberFormat="1" applyFont="1" applyBorder="1" applyAlignment="1">
      <alignment horizontal="centerContinuous"/>
    </xf>
    <xf numFmtId="49" fontId="4" fillId="0" borderId="1" xfId="0" applyNumberFormat="1" applyFont="1" applyBorder="1" applyAlignment="1">
      <alignment horizontal="centerContinuous"/>
    </xf>
    <xf numFmtId="0" fontId="2" fillId="0" borderId="0" xfId="0" applyFont="1"/>
    <xf numFmtId="49" fontId="4" fillId="0" borderId="19" xfId="0" applyNumberFormat="1" applyFont="1" applyBorder="1" applyAlignment="1">
      <alignment horizontal="centerContinuous"/>
    </xf>
    <xf numFmtId="49" fontId="2" fillId="0" borderId="0" xfId="0" applyNumberFormat="1" applyFont="1"/>
    <xf numFmtId="49" fontId="4" fillId="0" borderId="1" xfId="0" applyNumberFormat="1" applyFont="1" applyBorder="1"/>
    <xf numFmtId="49" fontId="9" fillId="0" borderId="1" xfId="0" applyNumberFormat="1" applyFont="1" applyBorder="1"/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/>
    <xf numFmtId="164" fontId="4" fillId="0" borderId="0" xfId="0" applyNumberFormat="1" applyFont="1"/>
    <xf numFmtId="49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/>
    <xf numFmtId="167" fontId="4" fillId="2" borderId="0" xfId="0" applyNumberFormat="1" applyFont="1" applyFill="1"/>
    <xf numFmtId="49" fontId="4" fillId="2" borderId="0" xfId="0" applyNumberFormat="1" applyFont="1" applyFill="1" applyAlignment="1">
      <alignment horizontal="centerContinuous"/>
    </xf>
    <xf numFmtId="167" fontId="4" fillId="0" borderId="27" xfId="0" applyNumberFormat="1" applyFont="1" applyBorder="1"/>
    <xf numFmtId="49" fontId="10" fillId="0" borderId="0" xfId="0" applyNumberFormat="1" applyFont="1"/>
    <xf numFmtId="164" fontId="10" fillId="0" borderId="0" xfId="0" applyNumberFormat="1" applyFont="1"/>
    <xf numFmtId="49" fontId="10" fillId="0" borderId="0" xfId="0" applyNumberFormat="1" applyFont="1" applyAlignment="1">
      <alignment horizontal="center"/>
    </xf>
    <xf numFmtId="167" fontId="10" fillId="0" borderId="0" xfId="0" applyNumberFormat="1" applyFont="1"/>
    <xf numFmtId="164" fontId="2" fillId="0" borderId="0" xfId="0" applyNumberFormat="1" applyFont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164" fontId="4" fillId="2" borderId="27" xfId="0" applyNumberFormat="1" applyFont="1" applyFill="1" applyBorder="1"/>
    <xf numFmtId="167" fontId="4" fillId="2" borderId="27" xfId="0" applyNumberFormat="1" applyFont="1" applyFill="1" applyBorder="1"/>
    <xf numFmtId="164" fontId="10" fillId="0" borderId="0" xfId="0" applyNumberFormat="1" applyFont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/>
    </xf>
    <xf numFmtId="9" fontId="2" fillId="0" borderId="0" xfId="4" applyFont="1" applyProtection="1"/>
    <xf numFmtId="167" fontId="2" fillId="0" borderId="0" xfId="0" applyNumberFormat="1" applyFont="1" applyAlignment="1">
      <alignment horizontal="center" wrapText="1"/>
    </xf>
    <xf numFmtId="167" fontId="4" fillId="0" borderId="23" xfId="0" applyNumberFormat="1" applyFont="1" applyBorder="1" applyAlignment="1">
      <alignment horizontal="center" wrapText="1"/>
    </xf>
    <xf numFmtId="167" fontId="2" fillId="0" borderId="0" xfId="0" applyNumberFormat="1" applyFont="1" applyAlignment="1">
      <alignment wrapText="1"/>
    </xf>
    <xf numFmtId="167" fontId="4" fillId="0" borderId="36" xfId="0" applyNumberFormat="1" applyFont="1" applyBorder="1" applyAlignment="1">
      <alignment horizontal="center" wrapText="1"/>
    </xf>
    <xf numFmtId="167" fontId="4" fillId="0" borderId="36" xfId="0" applyNumberFormat="1" applyFont="1" applyBorder="1" applyAlignment="1">
      <alignment horizontal="center"/>
    </xf>
    <xf numFmtId="167" fontId="4" fillId="0" borderId="43" xfId="0" applyNumberFormat="1" applyFont="1" applyBorder="1" applyAlignment="1">
      <alignment horizontal="centerContinuous"/>
    </xf>
    <xf numFmtId="167" fontId="4" fillId="0" borderId="43" xfId="0" applyNumberFormat="1" applyFont="1" applyBorder="1" applyAlignment="1">
      <alignment horizontal="center"/>
    </xf>
    <xf numFmtId="167" fontId="4" fillId="2" borderId="43" xfId="0" applyNumberFormat="1" applyFont="1" applyFill="1" applyBorder="1" applyAlignment="1">
      <alignment horizontal="centerContinuous"/>
    </xf>
    <xf numFmtId="167" fontId="4" fillId="0" borderId="23" xfId="0" applyNumberFormat="1" applyFont="1" applyBorder="1" applyAlignment="1">
      <alignment horizontal="centerContinuous"/>
    </xf>
    <xf numFmtId="49" fontId="10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164" fontId="4" fillId="0" borderId="59" xfId="0" applyNumberFormat="1" applyFont="1" applyBorder="1"/>
    <xf numFmtId="167" fontId="4" fillId="0" borderId="59" xfId="0" applyNumberFormat="1" applyFont="1" applyBorder="1"/>
    <xf numFmtId="49" fontId="4" fillId="0" borderId="61" xfId="0" applyNumberFormat="1" applyFont="1" applyBorder="1" applyAlignment="1">
      <alignment horizontal="center"/>
    </xf>
    <xf numFmtId="164" fontId="4" fillId="0" borderId="62" xfId="0" applyNumberFormat="1" applyFont="1" applyBorder="1"/>
    <xf numFmtId="49" fontId="4" fillId="2" borderId="63" xfId="0" applyNumberFormat="1" applyFont="1" applyFill="1" applyBorder="1" applyAlignment="1">
      <alignment horizontal="centerContinuous"/>
    </xf>
    <xf numFmtId="49" fontId="4" fillId="0" borderId="64" xfId="0" applyNumberFormat="1" applyFont="1" applyBorder="1" applyAlignment="1">
      <alignment horizontal="center"/>
    </xf>
    <xf numFmtId="164" fontId="4" fillId="0" borderId="65" xfId="0" applyNumberFormat="1" applyFont="1" applyBorder="1"/>
    <xf numFmtId="167" fontId="4" fillId="0" borderId="65" xfId="0" applyNumberFormat="1" applyFont="1" applyBorder="1"/>
    <xf numFmtId="0" fontId="0" fillId="0" borderId="0" xfId="0" applyAlignment="1">
      <alignment horizontal="right"/>
    </xf>
    <xf numFmtId="173" fontId="0" fillId="0" borderId="0" xfId="0" applyNumberFormat="1"/>
    <xf numFmtId="0" fontId="0" fillId="0" borderId="0" xfId="0" quotePrefix="1"/>
    <xf numFmtId="173" fontId="0" fillId="0" borderId="66" xfId="1" applyNumberFormat="1" applyFont="1" applyBorder="1"/>
    <xf numFmtId="0" fontId="0" fillId="0" borderId="0" xfId="0" quotePrefix="1" applyProtection="1">
      <protection locked="0"/>
    </xf>
    <xf numFmtId="175" fontId="0" fillId="0" borderId="66" xfId="3" applyNumberFormat="1" applyFont="1" applyBorder="1"/>
    <xf numFmtId="0" fontId="0" fillId="0" borderId="0" xfId="0" applyProtection="1">
      <protection locked="0"/>
    </xf>
    <xf numFmtId="173" fontId="0" fillId="4" borderId="0" xfId="0" applyNumberFormat="1" applyFill="1" applyProtection="1">
      <protection locked="0"/>
    </xf>
    <xf numFmtId="172" fontId="0" fillId="4" borderId="0" xfId="0" applyNumberFormat="1" applyFill="1" applyAlignment="1" applyProtection="1">
      <alignment horizontal="center"/>
      <protection locked="0"/>
    </xf>
    <xf numFmtId="174" fontId="0" fillId="4" borderId="0" xfId="3" applyNumberFormat="1" applyFont="1" applyFill="1" applyProtection="1">
      <protection locked="0"/>
    </xf>
    <xf numFmtId="175" fontId="0" fillId="0" borderId="0" xfId="1" applyNumberFormat="1" applyFont="1" applyFill="1" applyProtection="1"/>
    <xf numFmtId="173" fontId="0" fillId="0" borderId="0" xfId="1" applyNumberFormat="1" applyFont="1" applyFill="1" applyProtection="1"/>
    <xf numFmtId="173" fontId="0" fillId="0" borderId="0" xfId="0" applyNumberFormat="1" applyProtection="1">
      <protection locked="0"/>
    </xf>
    <xf numFmtId="164" fontId="7" fillId="0" borderId="4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4" xfId="0" applyNumberFormat="1" applyFont="1" applyBorder="1" applyAlignment="1">
      <alignment horizontal="centerContinuous"/>
    </xf>
    <xf numFmtId="175" fontId="0" fillId="0" borderId="23" xfId="0" applyNumberFormat="1" applyBorder="1"/>
    <xf numFmtId="49" fontId="4" fillId="0" borderId="59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0" xfId="0" applyFont="1" applyAlignment="1" applyProtection="1">
      <alignment horizontal="right"/>
      <protection locked="0"/>
    </xf>
    <xf numFmtId="164" fontId="1" fillId="0" borderId="2" xfId="0" applyNumberFormat="1" applyFont="1" applyBorder="1"/>
    <xf numFmtId="0" fontId="1" fillId="0" borderId="0" xfId="0" applyFont="1" applyProtection="1">
      <protection locked="0"/>
    </xf>
    <xf numFmtId="49" fontId="1" fillId="0" borderId="2" xfId="0" applyNumberFormat="1" applyFont="1" applyBorder="1"/>
    <xf numFmtId="0" fontId="1" fillId="0" borderId="0" xfId="0" applyFont="1" applyAlignment="1" applyProtection="1">
      <alignment horizontal="left"/>
      <protection locked="0"/>
    </xf>
    <xf numFmtId="14" fontId="1" fillId="0" borderId="2" xfId="0" applyNumberFormat="1" applyFont="1" applyBorder="1" applyAlignment="1">
      <alignment horizontal="left"/>
    </xf>
    <xf numFmtId="14" fontId="1" fillId="0" borderId="0" xfId="0" quotePrefix="1" applyNumberFormat="1" applyFont="1" applyProtection="1">
      <protection locked="0"/>
    </xf>
    <xf numFmtId="0" fontId="1" fillId="0" borderId="2" xfId="0" applyFont="1" applyBorder="1" applyAlignment="1" applyProtection="1">
      <alignment horizontal="fill"/>
      <protection locked="0"/>
    </xf>
    <xf numFmtId="0" fontId="1" fillId="0" borderId="2" xfId="0" applyFont="1" applyBorder="1"/>
    <xf numFmtId="0" fontId="1" fillId="0" borderId="16" xfId="0" applyFont="1" applyBorder="1"/>
    <xf numFmtId="0" fontId="1" fillId="0" borderId="2" xfId="0" applyFont="1" applyBorder="1" applyAlignment="1" applyProtection="1">
      <alignment horizontal="centerContinuous"/>
      <protection locked="0"/>
    </xf>
    <xf numFmtId="0" fontId="1" fillId="0" borderId="2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15" xfId="0" applyFont="1" applyBorder="1"/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Continuous"/>
      <protection locked="0"/>
    </xf>
    <xf numFmtId="0" fontId="1" fillId="0" borderId="17" xfId="0" quotePrefix="1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quotePrefix="1" applyFont="1" applyBorder="1" applyAlignment="1" applyProtection="1">
      <alignment horizontal="center"/>
      <protection locked="0"/>
    </xf>
    <xf numFmtId="0" fontId="1" fillId="0" borderId="2" xfId="0" quotePrefix="1" applyFont="1" applyBorder="1" applyAlignment="1" applyProtection="1">
      <alignment horizontal="centerContinuous"/>
      <protection locked="0"/>
    </xf>
    <xf numFmtId="0" fontId="1" fillId="0" borderId="4" xfId="0" quotePrefix="1" applyFont="1" applyBorder="1" applyAlignment="1" applyProtection="1">
      <alignment horizontal="centerContinuous"/>
      <protection locked="0"/>
    </xf>
    <xf numFmtId="0" fontId="1" fillId="0" borderId="4" xfId="0" applyFont="1" applyBorder="1"/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5" xfId="0" applyFont="1" applyBorder="1" applyAlignment="1">
      <alignment wrapText="1"/>
    </xf>
    <xf numFmtId="41" fontId="1" fillId="0" borderId="15" xfId="0" applyNumberFormat="1" applyFont="1" applyBorder="1"/>
    <xf numFmtId="0" fontId="1" fillId="0" borderId="16" xfId="0" quotePrefix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5" xfId="0" quotePrefix="1" applyFont="1" applyBorder="1" applyAlignment="1" applyProtection="1">
      <alignment horizontal="center"/>
      <protection locked="0"/>
    </xf>
    <xf numFmtId="0" fontId="1" fillId="0" borderId="0" xfId="0" quotePrefix="1" applyFont="1" applyAlignment="1">
      <alignment horizontal="centerContinuous"/>
    </xf>
    <xf numFmtId="0" fontId="1" fillId="0" borderId="15" xfId="0" quotePrefix="1" applyFont="1" applyBorder="1" applyAlignment="1">
      <alignment horizontal="centerContinuous"/>
    </xf>
    <xf numFmtId="0" fontId="1" fillId="0" borderId="15" xfId="0" applyFont="1" applyBorder="1" applyAlignment="1" applyProtection="1">
      <alignment horizontal="left" wrapText="1"/>
      <protection locked="0"/>
    </xf>
    <xf numFmtId="165" fontId="1" fillId="0" borderId="15" xfId="0" quotePrefix="1" applyNumberFormat="1" applyFont="1" applyBorder="1" applyProtection="1">
      <protection locked="0"/>
    </xf>
    <xf numFmtId="164" fontId="1" fillId="0" borderId="15" xfId="0" applyNumberFormat="1" applyFont="1" applyBorder="1" applyProtection="1">
      <protection locked="0"/>
    </xf>
    <xf numFmtId="165" fontId="1" fillId="0" borderId="15" xfId="0" applyNumberFormat="1" applyFont="1" applyBorder="1" applyProtection="1">
      <protection locked="0"/>
    </xf>
    <xf numFmtId="0" fontId="1" fillId="0" borderId="16" xfId="0" applyFont="1" applyBorder="1" applyAlignment="1">
      <alignment horizontal="center"/>
    </xf>
    <xf numFmtId="0" fontId="1" fillId="0" borderId="0" xfId="0" quotePrefix="1" applyFont="1" applyAlignment="1" applyProtection="1">
      <alignment horizontal="centerContinuous"/>
      <protection locked="0"/>
    </xf>
    <xf numFmtId="0" fontId="1" fillId="0" borderId="15" xfId="0" quotePrefix="1" applyFont="1" applyBorder="1" applyAlignment="1" applyProtection="1">
      <alignment horizontal="centerContinuous"/>
      <protection locked="0"/>
    </xf>
    <xf numFmtId="49" fontId="1" fillId="0" borderId="15" xfId="0" applyNumberFormat="1" applyFont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left" wrapText="1"/>
    </xf>
    <xf numFmtId="165" fontId="1" fillId="0" borderId="15" xfId="0" applyNumberFormat="1" applyFont="1" applyBorder="1"/>
    <xf numFmtId="49" fontId="1" fillId="0" borderId="15" xfId="0" applyNumberFormat="1" applyFont="1" applyBorder="1" applyAlignment="1">
      <alignment horizontal="right"/>
    </xf>
    <xf numFmtId="0" fontId="1" fillId="0" borderId="16" xfId="0" quotePrefix="1" applyFont="1" applyBorder="1" applyAlignment="1">
      <alignment horizontal="center"/>
    </xf>
    <xf numFmtId="164" fontId="1" fillId="0" borderId="15" xfId="0" applyNumberFormat="1" applyFont="1" applyBorder="1"/>
    <xf numFmtId="0" fontId="1" fillId="0" borderId="15" xfId="0" quotePrefix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quotePrefix="1" applyFont="1" applyBorder="1" applyAlignment="1">
      <alignment horizontal="center"/>
    </xf>
    <xf numFmtId="0" fontId="1" fillId="0" borderId="4" xfId="0" applyFont="1" applyBorder="1" applyAlignment="1">
      <alignment wrapText="1"/>
    </xf>
    <xf numFmtId="165" fontId="1" fillId="0" borderId="4" xfId="0" applyNumberFormat="1" applyFont="1" applyBorder="1"/>
    <xf numFmtId="164" fontId="1" fillId="0" borderId="4" xfId="0" applyNumberFormat="1" applyFont="1" applyBorder="1"/>
    <xf numFmtId="49" fontId="1" fillId="0" borderId="21" xfId="0" applyNumberFormat="1" applyFont="1" applyBorder="1" applyAlignment="1">
      <alignment horizontal="centerContinuous"/>
    </xf>
    <xf numFmtId="49" fontId="1" fillId="0" borderId="21" xfId="0" applyNumberFormat="1" applyFont="1" applyBorder="1"/>
    <xf numFmtId="49" fontId="1" fillId="0" borderId="14" xfId="0" applyNumberFormat="1" applyFont="1" applyBorder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1" fillId="0" borderId="0" xfId="0" applyNumberFormat="1" applyFont="1"/>
    <xf numFmtId="49" fontId="1" fillId="0" borderId="13" xfId="0" applyNumberFormat="1" applyFont="1" applyBorder="1"/>
    <xf numFmtId="49" fontId="1" fillId="0" borderId="14" xfId="0" applyNumberFormat="1" applyFont="1" applyBorder="1"/>
    <xf numFmtId="49" fontId="1" fillId="0" borderId="19" xfId="0" applyNumberFormat="1" applyFont="1" applyBorder="1"/>
    <xf numFmtId="49" fontId="1" fillId="0" borderId="4" xfId="0" applyNumberFormat="1" applyFont="1" applyBorder="1"/>
    <xf numFmtId="49" fontId="1" fillId="2" borderId="1" xfId="0" applyNumberFormat="1" applyFont="1" applyFill="1" applyBorder="1"/>
    <xf numFmtId="49" fontId="1" fillId="2" borderId="0" xfId="0" applyNumberFormat="1" applyFont="1" applyFill="1"/>
    <xf numFmtId="49" fontId="1" fillId="2" borderId="15" xfId="0" applyNumberFormat="1" applyFont="1" applyFill="1" applyBorder="1"/>
    <xf numFmtId="49" fontId="1" fillId="0" borderId="1" xfId="0" applyNumberFormat="1" applyFont="1" applyBorder="1"/>
    <xf numFmtId="14" fontId="1" fillId="0" borderId="10" xfId="0" applyNumberFormat="1" applyFont="1" applyBorder="1" applyProtection="1">
      <protection locked="0"/>
    </xf>
    <xf numFmtId="14" fontId="1" fillId="0" borderId="19" xfId="0" applyNumberFormat="1" applyFont="1" applyBorder="1"/>
    <xf numFmtId="0" fontId="1" fillId="0" borderId="1" xfId="0" applyFont="1" applyBorder="1"/>
    <xf numFmtId="49" fontId="1" fillId="0" borderId="15" xfId="0" applyNumberFormat="1" applyFont="1" applyBorder="1"/>
    <xf numFmtId="49" fontId="1" fillId="0" borderId="9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Protection="1">
      <protection locked="0"/>
    </xf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>
      <alignment horizontal="right" vertical="center"/>
    </xf>
    <xf numFmtId="14" fontId="1" fillId="0" borderId="15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49" fontId="1" fillId="0" borderId="15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Continuous"/>
    </xf>
    <xf numFmtId="49" fontId="1" fillId="0" borderId="15" xfId="0" applyNumberFormat="1" applyFont="1" applyBorder="1" applyAlignment="1">
      <alignment horizontal="centerContinuous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18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49" fontId="1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2" borderId="16" xfId="0" applyNumberFormat="1" applyFont="1" applyFill="1" applyBorder="1"/>
    <xf numFmtId="164" fontId="1" fillId="0" borderId="16" xfId="0" applyNumberFormat="1" applyFont="1" applyBorder="1"/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164" fontId="1" fillId="2" borderId="16" xfId="0" applyNumberFormat="1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" fillId="0" borderId="9" xfId="0" applyNumberFormat="1" applyFont="1" applyBorder="1" applyAlignment="1" applyProtection="1">
      <alignment vertical="center"/>
      <protection locked="0"/>
    </xf>
    <xf numFmtId="164" fontId="1" fillId="0" borderId="10" xfId="0" applyNumberFormat="1" applyFont="1" applyBorder="1" applyAlignment="1" applyProtection="1">
      <alignment vertical="center"/>
      <protection locked="0"/>
    </xf>
    <xf numFmtId="164" fontId="1" fillId="0" borderId="9" xfId="0" applyNumberFormat="1" applyFont="1" applyBorder="1" applyAlignment="1">
      <alignment vertical="center"/>
    </xf>
    <xf numFmtId="164" fontId="1" fillId="0" borderId="17" xfId="0" applyNumberFormat="1" applyFont="1" applyBorder="1" applyAlignment="1" applyProtection="1">
      <alignment vertical="center"/>
      <protection locked="0"/>
    </xf>
    <xf numFmtId="164" fontId="1" fillId="0" borderId="15" xfId="0" applyNumberFormat="1" applyFont="1" applyBorder="1" applyAlignment="1" applyProtection="1">
      <alignment vertical="center"/>
      <protection locked="0"/>
    </xf>
    <xf numFmtId="164" fontId="1" fillId="2" borderId="17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vertical="center"/>
      <protection locked="0"/>
    </xf>
    <xf numFmtId="164" fontId="1" fillId="2" borderId="9" xfId="0" applyNumberFormat="1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164" fontId="1" fillId="0" borderId="4" xfId="0" applyNumberFormat="1" applyFont="1" applyBorder="1" applyAlignment="1" applyProtection="1">
      <alignment vertical="center"/>
      <protection locked="0"/>
    </xf>
    <xf numFmtId="164" fontId="1" fillId="0" borderId="4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6" xfId="0" applyNumberFormat="1" applyFont="1" applyBorder="1" applyAlignment="1" applyProtection="1">
      <alignment vertical="center"/>
      <protection locked="0"/>
    </xf>
    <xf numFmtId="164" fontId="1" fillId="0" borderId="16" xfId="0" applyNumberFormat="1" applyFont="1" applyBorder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vertical="center" wrapText="1"/>
    </xf>
    <xf numFmtId="164" fontId="1" fillId="2" borderId="16" xfId="0" applyNumberFormat="1" applyFont="1" applyFill="1" applyBorder="1" applyAlignment="1" applyProtection="1">
      <alignment vertical="center"/>
      <protection locked="0"/>
    </xf>
    <xf numFmtId="164" fontId="1" fillId="2" borderId="15" xfId="0" applyNumberFormat="1" applyFont="1" applyFill="1" applyBorder="1" applyAlignment="1" applyProtection="1">
      <alignment vertical="center"/>
      <protection locked="0"/>
    </xf>
    <xf numFmtId="164" fontId="1" fillId="0" borderId="25" xfId="0" applyNumberFormat="1" applyFont="1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164" fontId="1" fillId="0" borderId="9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69" xfId="0" applyNumberFormat="1" applyFont="1" applyBorder="1" applyAlignment="1">
      <alignment horizontal="center"/>
    </xf>
    <xf numFmtId="164" fontId="1" fillId="0" borderId="70" xfId="0" applyNumberFormat="1" applyFont="1" applyBorder="1" applyAlignment="1">
      <alignment horizontal="center"/>
    </xf>
    <xf numFmtId="164" fontId="1" fillId="0" borderId="71" xfId="0" applyNumberFormat="1" applyFont="1" applyBorder="1" applyAlignment="1">
      <alignment horizontal="center"/>
    </xf>
    <xf numFmtId="164" fontId="1" fillId="0" borderId="0" xfId="0" applyNumberFormat="1" applyFont="1" applyAlignment="1" applyProtection="1">
      <alignment wrapText="1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Protection="1">
      <protection locked="0"/>
    </xf>
    <xf numFmtId="164" fontId="1" fillId="0" borderId="17" xfId="0" applyNumberFormat="1" applyFont="1" applyBorder="1" applyProtection="1">
      <protection locked="0"/>
    </xf>
    <xf numFmtId="164" fontId="1" fillId="0" borderId="20" xfId="0" applyNumberFormat="1" applyFont="1" applyBorder="1" applyProtection="1">
      <protection locked="0"/>
    </xf>
    <xf numFmtId="164" fontId="1" fillId="0" borderId="0" xfId="0" applyNumberFormat="1" applyFont="1" applyAlignment="1">
      <alignment horizontal="center"/>
    </xf>
    <xf numFmtId="14" fontId="1" fillId="5" borderId="11" xfId="0" applyNumberFormat="1" applyFont="1" applyFill="1" applyBorder="1" applyAlignment="1" applyProtection="1">
      <alignment horizontal="center"/>
      <protection locked="0"/>
    </xf>
    <xf numFmtId="164" fontId="1" fillId="0" borderId="23" xfId="0" applyNumberFormat="1" applyFont="1" applyBorder="1" applyProtection="1">
      <protection locked="0"/>
    </xf>
    <xf numFmtId="164" fontId="1" fillId="0" borderId="29" xfId="0" applyNumberFormat="1" applyFont="1" applyBorder="1" applyProtection="1">
      <protection locked="0"/>
    </xf>
    <xf numFmtId="164" fontId="1" fillId="0" borderId="30" xfId="0" applyNumberFormat="1" applyFont="1" applyBorder="1" applyProtection="1">
      <protection locked="0"/>
    </xf>
    <xf numFmtId="164" fontId="1" fillId="0" borderId="31" xfId="0" applyNumberFormat="1" applyFont="1" applyBorder="1" applyProtection="1">
      <protection locked="0"/>
    </xf>
    <xf numFmtId="14" fontId="1" fillId="5" borderId="9" xfId="0" applyNumberFormat="1" applyFont="1" applyFill="1" applyBorder="1" applyAlignment="1" applyProtection="1">
      <alignment horizontal="center"/>
      <protection locked="0"/>
    </xf>
    <xf numFmtId="164" fontId="1" fillId="0" borderId="19" xfId="0" applyNumberFormat="1" applyFont="1" applyBorder="1" applyProtection="1">
      <protection locked="0"/>
    </xf>
    <xf numFmtId="164" fontId="1" fillId="0" borderId="72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5" borderId="9" xfId="0" applyNumberFormat="1" applyFont="1" applyFill="1" applyBorder="1"/>
    <xf numFmtId="164" fontId="1" fillId="5" borderId="11" xfId="0" applyNumberFormat="1" applyFont="1" applyFill="1" applyBorder="1"/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167" fontId="1" fillId="0" borderId="50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167" fontId="1" fillId="0" borderId="58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167" fontId="1" fillId="0" borderId="51" xfId="0" applyNumberFormat="1" applyFont="1" applyBorder="1" applyAlignment="1">
      <alignment horizontal="center"/>
    </xf>
    <xf numFmtId="49" fontId="1" fillId="2" borderId="0" xfId="0" quotePrefix="1" applyNumberFormat="1" applyFont="1" applyFill="1" applyAlignment="1">
      <alignment horizontal="center"/>
    </xf>
    <xf numFmtId="49" fontId="1" fillId="2" borderId="0" xfId="0" quotePrefix="1" applyNumberFormat="1" applyFont="1" applyFill="1"/>
    <xf numFmtId="167" fontId="1" fillId="2" borderId="0" xfId="0" quotePrefix="1" applyNumberFormat="1" applyFont="1" applyFill="1"/>
    <xf numFmtId="167" fontId="1" fillId="0" borderId="0" xfId="0" applyNumberFormat="1" applyFont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164" fontId="1" fillId="0" borderId="59" xfId="0" applyNumberFormat="1" applyFont="1" applyBorder="1"/>
    <xf numFmtId="164" fontId="1" fillId="0" borderId="59" xfId="0" applyNumberFormat="1" applyFont="1" applyBorder="1" applyProtection="1">
      <protection locked="0"/>
    </xf>
    <xf numFmtId="167" fontId="1" fillId="0" borderId="59" xfId="0" applyNumberFormat="1" applyFont="1" applyBorder="1"/>
    <xf numFmtId="164" fontId="1" fillId="0" borderId="59" xfId="0" applyNumberFormat="1" applyFont="1" applyBorder="1" applyAlignment="1">
      <alignment horizontal="centerContinuous"/>
    </xf>
    <xf numFmtId="167" fontId="1" fillId="2" borderId="0" xfId="0" applyNumberFormat="1" applyFont="1" applyFill="1"/>
    <xf numFmtId="164" fontId="1" fillId="0" borderId="62" xfId="0" applyNumberFormat="1" applyFont="1" applyBorder="1" applyProtection="1">
      <protection locked="0"/>
    </xf>
    <xf numFmtId="49" fontId="1" fillId="2" borderId="47" xfId="0" applyNumberFormat="1" applyFont="1" applyFill="1" applyBorder="1" applyAlignment="1">
      <alignment horizontal="center"/>
    </xf>
    <xf numFmtId="167" fontId="1" fillId="2" borderId="60" xfId="0" applyNumberFormat="1" applyFont="1" applyFill="1" applyBorder="1"/>
    <xf numFmtId="164" fontId="1" fillId="0" borderId="0" xfId="0" applyNumberFormat="1" applyFont="1" applyAlignment="1">
      <alignment horizontal="centerContinuous"/>
    </xf>
    <xf numFmtId="167" fontId="1" fillId="0" borderId="0" xfId="0" applyNumberFormat="1" applyFont="1"/>
    <xf numFmtId="167" fontId="1" fillId="0" borderId="59" xfId="0" applyNumberFormat="1" applyFont="1" applyBorder="1" applyProtection="1">
      <protection locked="0"/>
    </xf>
    <xf numFmtId="164" fontId="1" fillId="0" borderId="53" xfId="0" applyNumberFormat="1" applyFont="1" applyBorder="1"/>
    <xf numFmtId="164" fontId="1" fillId="0" borderId="50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49" fontId="1" fillId="0" borderId="59" xfId="0" applyNumberFormat="1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>
      <alignment horizontal="center"/>
    </xf>
    <xf numFmtId="164" fontId="1" fillId="0" borderId="27" xfId="0" applyNumberFormat="1" applyFont="1" applyBorder="1"/>
    <xf numFmtId="49" fontId="1" fillId="2" borderId="27" xfId="0" applyNumberFormat="1" applyFont="1" applyFill="1" applyBorder="1" applyAlignment="1">
      <alignment horizontal="center"/>
    </xf>
    <xf numFmtId="167" fontId="1" fillId="2" borderId="27" xfId="0" applyNumberFormat="1" applyFont="1" applyFill="1" applyBorder="1"/>
    <xf numFmtId="166" fontId="1" fillId="0" borderId="27" xfId="0" applyNumberFormat="1" applyFont="1" applyBorder="1"/>
    <xf numFmtId="14" fontId="1" fillId="0" borderId="18" xfId="0" applyNumberFormat="1" applyFont="1" applyBorder="1" applyAlignment="1">
      <alignment horizontal="left"/>
    </xf>
    <xf numFmtId="164" fontId="1" fillId="2" borderId="0" xfId="0" quotePrefix="1" applyNumberFormat="1" applyFont="1" applyFill="1" applyAlignment="1">
      <alignment horizontal="fill"/>
    </xf>
    <xf numFmtId="164" fontId="1" fillId="2" borderId="0" xfId="0" quotePrefix="1" applyNumberFormat="1" applyFont="1" applyFill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164" fontId="1" fillId="0" borderId="48" xfId="0" applyNumberFormat="1" applyFont="1" applyBorder="1" applyAlignment="1">
      <alignment horizontal="center" wrapText="1"/>
    </xf>
    <xf numFmtId="164" fontId="1" fillId="0" borderId="51" xfId="0" applyNumberFormat="1" applyFont="1" applyBorder="1" applyAlignment="1">
      <alignment horizontal="center"/>
    </xf>
    <xf numFmtId="167" fontId="1" fillId="2" borderId="0" xfId="0" quotePrefix="1" applyNumberFormat="1" applyFont="1" applyFill="1" applyAlignment="1">
      <alignment horizontal="fill"/>
    </xf>
    <xf numFmtId="164" fontId="1" fillId="0" borderId="59" xfId="0" applyNumberFormat="1" applyFont="1" applyBorder="1" applyAlignment="1" applyProtection="1">
      <alignment horizontal="center"/>
      <protection locked="0"/>
    </xf>
    <xf numFmtId="49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right" wrapText="1"/>
    </xf>
    <xf numFmtId="164" fontId="1" fillId="0" borderId="21" xfId="0" applyNumberFormat="1" applyFont="1" applyBorder="1"/>
    <xf numFmtId="164" fontId="1" fillId="0" borderId="14" xfId="0" applyNumberFormat="1" applyFont="1" applyBorder="1"/>
    <xf numFmtId="164" fontId="1" fillId="0" borderId="15" xfId="0" applyNumberFormat="1" applyFont="1" applyBorder="1" applyAlignment="1">
      <alignment horizontal="centerContinuous"/>
    </xf>
    <xf numFmtId="164" fontId="1" fillId="0" borderId="13" xfId="0" applyNumberFormat="1" applyFont="1" applyBorder="1"/>
    <xf numFmtId="164" fontId="1" fillId="0" borderId="1" xfId="0" applyNumberFormat="1" applyFont="1" applyBorder="1"/>
    <xf numFmtId="14" fontId="1" fillId="0" borderId="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Continuous"/>
    </xf>
    <xf numFmtId="164" fontId="1" fillId="0" borderId="19" xfId="0" applyNumberFormat="1" applyFont="1" applyBorder="1"/>
    <xf numFmtId="49" fontId="1" fillId="2" borderId="11" xfId="0" applyNumberFormat="1" applyFont="1" applyFill="1" applyBorder="1"/>
    <xf numFmtId="164" fontId="1" fillId="2" borderId="18" xfId="0" applyNumberFormat="1" applyFont="1" applyFill="1" applyBorder="1"/>
    <xf numFmtId="164" fontId="1" fillId="2" borderId="10" xfId="0" applyNumberFormat="1" applyFont="1" applyFill="1" applyBorder="1"/>
    <xf numFmtId="49" fontId="1" fillId="0" borderId="13" xfId="0" applyNumberFormat="1" applyFont="1" applyBorder="1" applyAlignment="1">
      <alignment horizontal="centerContinuous"/>
    </xf>
    <xf numFmtId="164" fontId="1" fillId="0" borderId="14" xfId="0" applyNumberFormat="1" applyFont="1" applyBorder="1" applyAlignment="1">
      <alignment horizontal="centerContinuous"/>
    </xf>
    <xf numFmtId="164" fontId="1" fillId="0" borderId="11" xfId="0" applyNumberFormat="1" applyFont="1" applyBorder="1" applyAlignment="1">
      <alignment horizontal="centerContinuous"/>
    </xf>
    <xf numFmtId="164" fontId="1" fillId="0" borderId="18" xfId="0" applyNumberFormat="1" applyFont="1" applyBorder="1" applyAlignment="1">
      <alignment horizontal="centerContinuous"/>
    </xf>
    <xf numFmtId="164" fontId="1" fillId="0" borderId="10" xfId="0" applyNumberFormat="1" applyFont="1" applyBorder="1" applyAlignment="1">
      <alignment horizontal="centerContinuous"/>
    </xf>
    <xf numFmtId="49" fontId="1" fillId="0" borderId="19" xfId="0" applyNumberFormat="1" applyFont="1" applyBorder="1" applyAlignment="1">
      <alignment horizontal="centerContinuous"/>
    </xf>
    <xf numFmtId="49" fontId="1" fillId="0" borderId="4" xfId="0" applyNumberFormat="1" applyFont="1" applyBorder="1" applyAlignment="1">
      <alignment horizontal="centerContinuous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/>
    <xf numFmtId="49" fontId="1" fillId="0" borderId="19" xfId="0" applyNumberFormat="1" applyFont="1" applyBorder="1" applyAlignment="1">
      <alignment horizontal="center"/>
    </xf>
    <xf numFmtId="168" fontId="1" fillId="0" borderId="17" xfId="0" applyNumberFormat="1" applyFont="1" applyBorder="1" applyProtection="1">
      <protection locked="0"/>
    </xf>
    <xf numFmtId="164" fontId="1" fillId="0" borderId="17" xfId="0" applyNumberFormat="1" applyFont="1" applyBorder="1"/>
    <xf numFmtId="164" fontId="1" fillId="2" borderId="20" xfId="0" applyNumberFormat="1" applyFont="1" applyFill="1" applyBorder="1"/>
    <xf numFmtId="49" fontId="1" fillId="0" borderId="11" xfId="0" applyNumberFormat="1" applyFont="1" applyBorder="1" applyAlignment="1">
      <alignment horizontal="center"/>
    </xf>
    <xf numFmtId="164" fontId="1" fillId="0" borderId="10" xfId="0" applyNumberFormat="1" applyFont="1" applyBorder="1"/>
    <xf numFmtId="168" fontId="1" fillId="0" borderId="9" xfId="0" applyNumberFormat="1" applyFont="1" applyBorder="1" applyProtection="1">
      <protection locked="0"/>
    </xf>
    <xf numFmtId="164" fontId="1" fillId="0" borderId="9" xfId="0" applyNumberFormat="1" applyFont="1" applyBorder="1"/>
    <xf numFmtId="164" fontId="1" fillId="2" borderId="17" xfId="0" applyNumberFormat="1" applyFont="1" applyFill="1" applyBorder="1"/>
    <xf numFmtId="168" fontId="1" fillId="0" borderId="9" xfId="0" applyNumberFormat="1" applyFont="1" applyBorder="1"/>
    <xf numFmtId="164" fontId="1" fillId="0" borderId="18" xfId="0" applyNumberFormat="1" applyFont="1" applyBorder="1"/>
    <xf numFmtId="49" fontId="1" fillId="2" borderId="1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Continuous"/>
    </xf>
    <xf numFmtId="164" fontId="1" fillId="0" borderId="10" xfId="0" applyNumberFormat="1" applyFont="1" applyBorder="1" applyAlignment="1">
      <alignment horizontal="center"/>
    </xf>
    <xf numFmtId="170" fontId="1" fillId="0" borderId="9" xfId="2" applyNumberFormat="1" applyFont="1" applyBorder="1" applyProtection="1"/>
    <xf numFmtId="164" fontId="1" fillId="0" borderId="21" xfId="0" applyNumberFormat="1" applyFont="1" applyBorder="1" applyAlignment="1">
      <alignment horizontal="right" wrapText="1"/>
    </xf>
    <xf numFmtId="164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9" xfId="0" applyNumberFormat="1" applyFont="1" applyBorder="1" applyAlignment="1">
      <alignment horizontal="centerContinuous"/>
    </xf>
    <xf numFmtId="164" fontId="1" fillId="0" borderId="10" xfId="0" applyNumberFormat="1" applyFont="1" applyBorder="1" applyAlignment="1">
      <alignment wrapText="1"/>
    </xf>
    <xf numFmtId="170" fontId="1" fillId="0" borderId="9" xfId="0" applyNumberFormat="1" applyFont="1" applyBorder="1" applyProtection="1">
      <protection locked="0"/>
    </xf>
    <xf numFmtId="170" fontId="1" fillId="0" borderId="9" xfId="2" applyNumberFormat="1" applyFont="1" applyBorder="1"/>
    <xf numFmtId="10" fontId="1" fillId="0" borderId="0" xfId="2" applyNumberFormat="1" applyFont="1"/>
    <xf numFmtId="171" fontId="1" fillId="0" borderId="9" xfId="0" applyNumberFormat="1" applyFont="1" applyBorder="1"/>
    <xf numFmtId="168" fontId="1" fillId="0" borderId="9" xfId="2" applyNumberFormat="1" applyFont="1" applyBorder="1" applyProtection="1"/>
    <xf numFmtId="164" fontId="1" fillId="0" borderId="9" xfId="0" quotePrefix="1" applyNumberFormat="1" applyFont="1" applyBorder="1" applyAlignment="1">
      <alignment horizontal="center"/>
    </xf>
    <xf numFmtId="10" fontId="1" fillId="2" borderId="20" xfId="2" quotePrefix="1" applyNumberFormat="1" applyFont="1" applyFill="1" applyBorder="1" applyAlignment="1" applyProtection="1">
      <alignment horizontal="center"/>
    </xf>
    <xf numFmtId="168" fontId="1" fillId="2" borderId="16" xfId="0" applyNumberFormat="1" applyFont="1" applyFill="1" applyBorder="1"/>
    <xf numFmtId="168" fontId="1" fillId="0" borderId="20" xfId="0" applyNumberFormat="1" applyFont="1" applyBorder="1"/>
    <xf numFmtId="168" fontId="1" fillId="0" borderId="17" xfId="0" applyNumberFormat="1" applyFont="1" applyBorder="1"/>
    <xf numFmtId="168" fontId="1" fillId="2" borderId="17" xfId="0" applyNumberFormat="1" applyFont="1" applyFill="1" applyBorder="1"/>
    <xf numFmtId="164" fontId="1" fillId="0" borderId="20" xfId="0" quotePrefix="1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vertical="center" wrapText="1"/>
    </xf>
    <xf numFmtId="168" fontId="1" fillId="0" borderId="9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3" fontId="1" fillId="0" borderId="9" xfId="0" applyNumberFormat="1" applyFont="1" applyBorder="1" applyAlignment="1">
      <alignment vertical="center"/>
    </xf>
    <xf numFmtId="165" fontId="1" fillId="2" borderId="9" xfId="0" applyNumberFormat="1" applyFont="1" applyFill="1" applyBorder="1" applyAlignment="1">
      <alignment vertical="center"/>
    </xf>
    <xf numFmtId="9" fontId="1" fillId="0" borderId="4" xfId="4" applyFont="1" applyBorder="1" applyProtection="1"/>
    <xf numFmtId="165" fontId="1" fillId="2" borderId="9" xfId="0" applyNumberFormat="1" applyFont="1" applyFill="1" applyBorder="1"/>
    <xf numFmtId="165" fontId="1" fillId="0" borderId="9" xfId="0" applyNumberFormat="1" applyFont="1" applyBorder="1"/>
    <xf numFmtId="37" fontId="1" fillId="0" borderId="0" xfId="0" applyNumberFormat="1" applyFont="1"/>
    <xf numFmtId="49" fontId="1" fillId="2" borderId="9" xfId="0" applyNumberFormat="1" applyFont="1" applyFill="1" applyBorder="1" applyAlignment="1">
      <alignment horizontal="center" vertical="center"/>
    </xf>
    <xf numFmtId="169" fontId="1" fillId="0" borderId="9" xfId="0" applyNumberFormat="1" applyFont="1" applyBorder="1"/>
    <xf numFmtId="164" fontId="1" fillId="0" borderId="9" xfId="0" applyNumberFormat="1" applyFont="1" applyBorder="1" applyAlignment="1">
      <alignment wrapText="1"/>
    </xf>
    <xf numFmtId="10" fontId="1" fillId="0" borderId="9" xfId="0" applyNumberFormat="1" applyFont="1" applyBorder="1"/>
    <xf numFmtId="169" fontId="1" fillId="0" borderId="9" xfId="4" applyNumberFormat="1" applyFont="1" applyBorder="1" applyProtection="1"/>
    <xf numFmtId="9" fontId="1" fillId="0" borderId="0" xfId="4" applyFont="1" applyProtection="1"/>
    <xf numFmtId="164" fontId="1" fillId="0" borderId="2" xfId="0" applyNumberFormat="1" applyFont="1" applyBorder="1" applyProtection="1">
      <protection locked="0"/>
    </xf>
    <xf numFmtId="169" fontId="1" fillId="0" borderId="2" xfId="0" applyNumberFormat="1" applyFont="1" applyBorder="1"/>
    <xf numFmtId="164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/>
    <xf numFmtId="169" fontId="1" fillId="2" borderId="9" xfId="0" applyNumberFormat="1" applyFont="1" applyFill="1" applyBorder="1"/>
    <xf numFmtId="168" fontId="1" fillId="2" borderId="9" xfId="0" applyNumberFormat="1" applyFont="1" applyFill="1" applyBorder="1"/>
    <xf numFmtId="10" fontId="1" fillId="2" borderId="9" xfId="0" applyNumberFormat="1" applyFont="1" applyFill="1" applyBorder="1"/>
    <xf numFmtId="170" fontId="1" fillId="0" borderId="9" xfId="0" applyNumberFormat="1" applyFont="1" applyBorder="1"/>
    <xf numFmtId="164" fontId="1" fillId="0" borderId="9" xfId="0" applyNumberFormat="1" applyFont="1" applyBorder="1" applyAlignment="1">
      <alignment horizontal="right" vertical="center"/>
    </xf>
    <xf numFmtId="167" fontId="1" fillId="0" borderId="23" xfId="0" applyNumberFormat="1" applyFont="1" applyBorder="1" applyAlignment="1">
      <alignment horizontal="center" wrapText="1"/>
    </xf>
    <xf numFmtId="9" fontId="1" fillId="0" borderId="23" xfId="4" applyFont="1" applyBorder="1" applyAlignment="1" applyProtection="1">
      <alignment horizontal="center" wrapText="1"/>
    </xf>
    <xf numFmtId="167" fontId="1" fillId="2" borderId="23" xfId="0" applyNumberFormat="1" applyFont="1" applyFill="1" applyBorder="1" applyAlignment="1">
      <alignment horizontal="center"/>
    </xf>
    <xf numFmtId="167" fontId="1" fillId="0" borderId="23" xfId="0" applyNumberFormat="1" applyFont="1" applyBorder="1"/>
    <xf numFmtId="167" fontId="1" fillId="2" borderId="29" xfId="0" applyNumberFormat="1" applyFont="1" applyFill="1" applyBorder="1"/>
    <xf numFmtId="167" fontId="1" fillId="2" borderId="30" xfId="0" applyNumberFormat="1" applyFont="1" applyFill="1" applyBorder="1"/>
    <xf numFmtId="9" fontId="1" fillId="2" borderId="30" xfId="4" applyFont="1" applyFill="1" applyBorder="1" applyProtection="1"/>
    <xf numFmtId="167" fontId="1" fillId="2" borderId="31" xfId="0" applyNumberFormat="1" applyFont="1" applyFill="1" applyBorder="1" applyAlignment="1">
      <alignment horizontal="centerContinuous"/>
    </xf>
    <xf numFmtId="167" fontId="1" fillId="0" borderId="32" xfId="0" applyNumberFormat="1" applyFont="1" applyBorder="1" applyAlignment="1">
      <alignment horizontal="center"/>
    </xf>
    <xf numFmtId="167" fontId="1" fillId="0" borderId="33" xfId="0" applyNumberFormat="1" applyFont="1" applyBorder="1"/>
    <xf numFmtId="167" fontId="1" fillId="0" borderId="3" xfId="0" applyNumberFormat="1" applyFont="1" applyBorder="1"/>
    <xf numFmtId="167" fontId="1" fillId="0" borderId="3" xfId="0" applyNumberFormat="1" applyFont="1" applyBorder="1" applyProtection="1">
      <protection locked="0"/>
    </xf>
    <xf numFmtId="167" fontId="1" fillId="0" borderId="5" xfId="0" applyNumberFormat="1" applyFont="1" applyBorder="1" applyProtection="1">
      <protection locked="0"/>
    </xf>
    <xf numFmtId="167" fontId="1" fillId="0" borderId="34" xfId="0" applyNumberFormat="1" applyFont="1" applyBorder="1" applyAlignment="1">
      <alignment horizontal="center"/>
    </xf>
    <xf numFmtId="167" fontId="1" fillId="0" borderId="22" xfId="0" applyNumberFormat="1" applyFont="1" applyBorder="1"/>
    <xf numFmtId="167" fontId="1" fillId="0" borderId="4" xfId="0" applyNumberFormat="1" applyFont="1" applyBorder="1"/>
    <xf numFmtId="167" fontId="1" fillId="0" borderId="4" xfId="0" applyNumberFormat="1" applyFont="1" applyBorder="1" applyProtection="1">
      <protection locked="0"/>
    </xf>
    <xf numFmtId="167" fontId="1" fillId="0" borderId="6" xfId="0" applyNumberFormat="1" applyFont="1" applyBorder="1" applyProtection="1">
      <protection locked="0"/>
    </xf>
    <xf numFmtId="167" fontId="1" fillId="0" borderId="35" xfId="0" applyNumberFormat="1" applyFont="1" applyBorder="1" applyAlignment="1">
      <alignment horizontal="center"/>
    </xf>
    <xf numFmtId="167" fontId="1" fillId="0" borderId="36" xfId="0" applyNumberFormat="1" applyFont="1" applyBorder="1"/>
    <xf numFmtId="167" fontId="1" fillId="0" borderId="8" xfId="0" applyNumberFormat="1" applyFont="1" applyBorder="1" applyProtection="1">
      <protection locked="0"/>
    </xf>
    <xf numFmtId="167" fontId="1" fillId="0" borderId="15" xfId="0" applyNumberFormat="1" applyFont="1" applyBorder="1"/>
    <xf numFmtId="9" fontId="1" fillId="0" borderId="15" xfId="4" applyFont="1" applyBorder="1" applyProtection="1"/>
    <xf numFmtId="167" fontId="1" fillId="0" borderId="7" xfId="0" applyNumberFormat="1" applyFont="1" applyBorder="1" applyProtection="1">
      <protection locked="0"/>
    </xf>
    <xf numFmtId="167" fontId="1" fillId="2" borderId="37" xfId="0" applyNumberFormat="1" applyFont="1" applyFill="1" applyBorder="1"/>
    <xf numFmtId="9" fontId="1" fillId="2" borderId="37" xfId="4" applyFont="1" applyFill="1" applyBorder="1" applyProtection="1"/>
    <xf numFmtId="167" fontId="1" fillId="2" borderId="12" xfId="0" applyNumberFormat="1" applyFont="1" applyFill="1" applyBorder="1"/>
    <xf numFmtId="167" fontId="1" fillId="0" borderId="8" xfId="0" applyNumberFormat="1" applyFont="1" applyBorder="1"/>
    <xf numFmtId="167" fontId="1" fillId="0" borderId="38" xfId="0" applyNumberFormat="1" applyFont="1" applyBorder="1" applyAlignment="1">
      <alignment horizontal="center"/>
    </xf>
    <xf numFmtId="167" fontId="1" fillId="0" borderId="39" xfId="0" applyNumberFormat="1" applyFont="1" applyBorder="1"/>
    <xf numFmtId="167" fontId="1" fillId="0" borderId="28" xfId="0" applyNumberFormat="1" applyFont="1" applyBorder="1" applyProtection="1">
      <protection locked="0"/>
    </xf>
    <xf numFmtId="167" fontId="1" fillId="2" borderId="38" xfId="0" applyNumberFormat="1" applyFont="1" applyFill="1" applyBorder="1" applyAlignment="1">
      <alignment horizontal="center"/>
    </xf>
    <xf numFmtId="167" fontId="1" fillId="2" borderId="40" xfId="0" applyNumberFormat="1" applyFont="1" applyFill="1" applyBorder="1"/>
    <xf numFmtId="9" fontId="1" fillId="2" borderId="0" xfId="4" applyFont="1" applyFill="1" applyBorder="1" applyProtection="1"/>
    <xf numFmtId="167" fontId="1" fillId="2" borderId="28" xfId="0" applyNumberFormat="1" applyFont="1" applyFill="1" applyBorder="1"/>
    <xf numFmtId="167" fontId="1" fillId="0" borderId="36" xfId="0" applyNumberFormat="1" applyFont="1" applyBorder="1" applyAlignment="1">
      <alignment wrapText="1"/>
    </xf>
    <xf numFmtId="167" fontId="1" fillId="2" borderId="23" xfId="0" applyNumberFormat="1" applyFont="1" applyFill="1" applyBorder="1" applyAlignment="1">
      <alignment horizontal="center" wrapText="1"/>
    </xf>
    <xf numFmtId="167" fontId="1" fillId="0" borderId="24" xfId="0" applyNumberFormat="1" applyFont="1" applyBorder="1"/>
    <xf numFmtId="167" fontId="1" fillId="0" borderId="41" xfId="0" applyNumberFormat="1" applyFont="1" applyBorder="1"/>
    <xf numFmtId="167" fontId="1" fillId="0" borderId="7" xfId="0" applyNumberFormat="1" applyFont="1" applyBorder="1"/>
    <xf numFmtId="167" fontId="1" fillId="0" borderId="42" xfId="0" applyNumberFormat="1" applyFont="1" applyBorder="1"/>
    <xf numFmtId="167" fontId="1" fillId="0" borderId="17" xfId="0" applyNumberFormat="1" applyFont="1" applyBorder="1"/>
    <xf numFmtId="9" fontId="1" fillId="0" borderId="8" xfId="4" applyFont="1" applyBorder="1" applyProtection="1"/>
    <xf numFmtId="167" fontId="1" fillId="0" borderId="32" xfId="0" applyNumberFormat="1" applyFont="1" applyBorder="1" applyAlignment="1">
      <alignment horizontal="center" wrapText="1"/>
    </xf>
    <xf numFmtId="167" fontId="1" fillId="0" borderId="33" xfId="0" applyNumberFormat="1" applyFont="1" applyBorder="1" applyAlignment="1">
      <alignment wrapText="1"/>
    </xf>
    <xf numFmtId="167" fontId="1" fillId="0" borderId="3" xfId="0" applyNumberFormat="1" applyFont="1" applyBorder="1" applyAlignment="1">
      <alignment wrapText="1"/>
    </xf>
    <xf numFmtId="167" fontId="1" fillId="0" borderId="3" xfId="0" applyNumberFormat="1" applyFont="1" applyBorder="1" applyAlignment="1" applyProtection="1">
      <alignment wrapText="1"/>
      <protection locked="0"/>
    </xf>
    <xf numFmtId="167" fontId="1" fillId="0" borderId="5" xfId="0" applyNumberFormat="1" applyFont="1" applyBorder="1" applyAlignment="1" applyProtection="1">
      <alignment wrapText="1"/>
      <protection locked="0"/>
    </xf>
    <xf numFmtId="167" fontId="1" fillId="0" borderId="34" xfId="0" applyNumberFormat="1" applyFont="1" applyBorder="1" applyAlignment="1">
      <alignment horizontal="center" wrapText="1"/>
    </xf>
    <xf numFmtId="167" fontId="1" fillId="0" borderId="22" xfId="0" applyNumberFormat="1" applyFont="1" applyBorder="1" applyAlignment="1">
      <alignment wrapText="1"/>
    </xf>
    <xf numFmtId="167" fontId="1" fillId="0" borderId="4" xfId="0" applyNumberFormat="1" applyFont="1" applyBorder="1" applyAlignment="1">
      <alignment wrapText="1"/>
    </xf>
    <xf numFmtId="167" fontId="1" fillId="0" borderId="4" xfId="0" applyNumberFormat="1" applyFont="1" applyBorder="1" applyAlignment="1" applyProtection="1">
      <alignment wrapText="1"/>
      <protection locked="0"/>
    </xf>
    <xf numFmtId="167" fontId="1" fillId="0" borderId="6" xfId="0" applyNumberFormat="1" applyFont="1" applyBorder="1" applyAlignment="1" applyProtection="1">
      <alignment wrapText="1"/>
      <protection locked="0"/>
    </xf>
    <xf numFmtId="167" fontId="1" fillId="0" borderId="4" xfId="0" applyNumberFormat="1" applyFont="1" applyBorder="1" applyAlignment="1">
      <alignment horizontal="center" wrapText="1"/>
    </xf>
    <xf numFmtId="167" fontId="1" fillId="0" borderId="22" xfId="0" applyNumberFormat="1" applyFont="1" applyBorder="1" applyAlignment="1" applyProtection="1">
      <alignment wrapText="1"/>
      <protection locked="0"/>
    </xf>
    <xf numFmtId="167" fontId="1" fillId="0" borderId="35" xfId="0" applyNumberFormat="1" applyFont="1" applyBorder="1" applyAlignment="1">
      <alignment horizontal="center" wrapText="1"/>
    </xf>
    <xf numFmtId="167" fontId="1" fillId="0" borderId="8" xfId="0" applyNumberFormat="1" applyFont="1" applyBorder="1" applyAlignment="1">
      <alignment wrapText="1"/>
    </xf>
    <xf numFmtId="167" fontId="1" fillId="0" borderId="7" xfId="0" applyNumberFormat="1" applyFont="1" applyBorder="1" applyAlignment="1" applyProtection="1">
      <alignment wrapText="1"/>
      <protection locked="0"/>
    </xf>
    <xf numFmtId="167" fontId="1" fillId="0" borderId="0" xfId="0" applyNumberFormat="1" applyFont="1" applyAlignment="1">
      <alignment horizontal="center" wrapText="1"/>
    </xf>
    <xf numFmtId="44" fontId="1" fillId="0" borderId="4" xfId="3" applyFont="1" applyBorder="1" applyProtection="1"/>
    <xf numFmtId="44" fontId="1" fillId="0" borderId="4" xfId="3" applyFont="1" applyBorder="1" applyProtection="1">
      <protection locked="0"/>
    </xf>
    <xf numFmtId="167" fontId="1" fillId="0" borderId="44" xfId="0" applyNumberFormat="1" applyFont="1" applyBorder="1" applyAlignment="1">
      <alignment horizontal="centerContinuous"/>
    </xf>
    <xf numFmtId="9" fontId="1" fillId="0" borderId="44" xfId="4" applyFont="1" applyBorder="1" applyAlignment="1" applyProtection="1">
      <alignment horizontal="centerContinuous"/>
    </xf>
    <xf numFmtId="167" fontId="1" fillId="0" borderId="12" xfId="0" applyNumberFormat="1" applyFont="1" applyBorder="1" applyAlignment="1">
      <alignment horizontal="centerContinuous"/>
    </xf>
    <xf numFmtId="167" fontId="1" fillId="3" borderId="23" xfId="0" applyNumberFormat="1" applyFont="1" applyFill="1" applyBorder="1" applyAlignment="1">
      <alignment horizontal="center" wrapText="1"/>
    </xf>
    <xf numFmtId="9" fontId="1" fillId="0" borderId="3" xfId="4" applyFont="1" applyBorder="1" applyProtection="1">
      <protection locked="0"/>
    </xf>
    <xf numFmtId="9" fontId="1" fillId="0" borderId="4" xfId="4" applyFont="1" applyBorder="1" applyProtection="1">
      <protection locked="0"/>
    </xf>
    <xf numFmtId="167" fontId="1" fillId="0" borderId="39" xfId="0" applyNumberFormat="1" applyFont="1" applyBorder="1" applyAlignment="1">
      <alignment horizontal="center"/>
    </xf>
    <xf numFmtId="167" fontId="1" fillId="0" borderId="15" xfId="0" applyNumberFormat="1" applyFont="1" applyBorder="1" applyProtection="1">
      <protection locked="0"/>
    </xf>
    <xf numFmtId="167" fontId="1" fillId="2" borderId="9" xfId="0" applyNumberFormat="1" applyFont="1" applyFill="1" applyBorder="1" applyAlignment="1">
      <alignment horizontal="center" wrapText="1"/>
    </xf>
    <xf numFmtId="167" fontId="1" fillId="2" borderId="4" xfId="0" applyNumberFormat="1" applyFont="1" applyFill="1" applyBorder="1"/>
    <xf numFmtId="9" fontId="1" fillId="2" borderId="4" xfId="4" applyFont="1" applyFill="1" applyBorder="1" applyProtection="1"/>
    <xf numFmtId="167" fontId="1" fillId="2" borderId="6" xfId="0" applyNumberFormat="1" applyFont="1" applyFill="1" applyBorder="1"/>
    <xf numFmtId="167" fontId="1" fillId="0" borderId="22" xfId="0" applyNumberFormat="1" applyFont="1" applyBorder="1" applyProtection="1">
      <protection locked="0"/>
    </xf>
    <xf numFmtId="167" fontId="1" fillId="0" borderId="67" xfId="0" applyNumberFormat="1" applyFont="1" applyBorder="1"/>
    <xf numFmtId="167" fontId="1" fillId="0" borderId="68" xfId="0" applyNumberFormat="1" applyFont="1" applyBorder="1" applyProtection="1">
      <protection locked="0"/>
    </xf>
    <xf numFmtId="9" fontId="1" fillId="0" borderId="8" xfId="4" applyFont="1" applyBorder="1" applyProtection="1">
      <protection locked="0"/>
    </xf>
    <xf numFmtId="167" fontId="1" fillId="0" borderId="45" xfId="0" applyNumberFormat="1" applyFont="1" applyBorder="1" applyAlignment="1">
      <alignment horizontal="centerContinuous"/>
    </xf>
    <xf numFmtId="9" fontId="1" fillId="0" borderId="45" xfId="4" applyFont="1" applyBorder="1" applyAlignment="1" applyProtection="1">
      <alignment horizontal="centerContinuous"/>
    </xf>
    <xf numFmtId="167" fontId="1" fillId="2" borderId="44" xfId="0" applyNumberFormat="1" applyFont="1" applyFill="1" applyBorder="1" applyAlignment="1">
      <alignment horizontal="centerContinuous"/>
    </xf>
    <xf numFmtId="9" fontId="1" fillId="2" borderId="12" xfId="4" applyFont="1" applyFill="1" applyBorder="1" applyAlignment="1" applyProtection="1">
      <alignment horizontal="centerContinuous"/>
    </xf>
    <xf numFmtId="172" fontId="1" fillId="0" borderId="23" xfId="0" applyNumberFormat="1" applyFont="1" applyBorder="1" applyProtection="1">
      <protection locked="0"/>
    </xf>
    <xf numFmtId="167" fontId="1" fillId="2" borderId="24" xfId="0" applyNumberFormat="1" applyFont="1" applyFill="1" applyBorder="1"/>
    <xf numFmtId="167" fontId="1" fillId="2" borderId="46" xfId="0" applyNumberFormat="1" applyFont="1" applyFill="1" applyBorder="1"/>
    <xf numFmtId="9" fontId="1" fillId="2" borderId="7" xfId="4" applyFont="1" applyFill="1" applyBorder="1" applyProtection="1"/>
    <xf numFmtId="167" fontId="1" fillId="0" borderId="12" xfId="0" applyNumberFormat="1" applyFont="1" applyBorder="1" applyProtection="1">
      <protection locked="0"/>
    </xf>
    <xf numFmtId="167" fontId="1" fillId="2" borderId="43" xfId="0" applyNumberFormat="1" applyFont="1" applyFill="1" applyBorder="1"/>
    <xf numFmtId="167" fontId="1" fillId="2" borderId="44" xfId="0" applyNumberFormat="1" applyFont="1" applyFill="1" applyBorder="1"/>
    <xf numFmtId="9" fontId="1" fillId="2" borderId="12" xfId="4" applyFont="1" applyFill="1" applyBorder="1" applyProtection="1"/>
    <xf numFmtId="172" fontId="1" fillId="0" borderId="24" xfId="0" applyNumberFormat="1" applyFont="1" applyBorder="1" applyProtection="1">
      <protection locked="0"/>
    </xf>
    <xf numFmtId="0" fontId="1" fillId="0" borderId="14" xfId="0" applyFont="1" applyBorder="1"/>
    <xf numFmtId="165" fontId="1" fillId="0" borderId="17" xfId="0" applyNumberFormat="1" applyFont="1" applyBorder="1"/>
    <xf numFmtId="165" fontId="1" fillId="0" borderId="20" xfId="0" applyNumberFormat="1" applyFont="1" applyBorder="1"/>
  </cellXfs>
  <cellStyles count="5">
    <cellStyle name="Comma" xfId="1" builtinId="3"/>
    <cellStyle name="Comma [0]" xfId="2" builtinId="6"/>
    <cellStyle name="Currency" xfId="3" builtinId="4"/>
    <cellStyle name="Normal" xfId="0" builtinId="0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microsoft.com/office/2017/06/relationships/rdRichValueTypes" Target="richData/rdRichValueTyp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microsoft.com/office/2017/06/relationships/rdRichValueStructure" Target="richData/rdrichvaluestructure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17/06/relationships/rdRichValue" Target="richData/rdrichvalue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rump\AppData\Local\Microsoft\Windows\INetCache\Content.Outlook\0113BQ3G\RHCFQHC%20OB%20HMO%20(to%20be%20used%20for%20OB%20facilities%20only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J RPT"/>
      <sheetName val="S"/>
      <sheetName val="EXH A"/>
      <sheetName val="A"/>
      <sheetName val="A-1"/>
      <sheetName val="A-2"/>
      <sheetName val="B 1+2"/>
      <sheetName val="SUP B-1"/>
      <sheetName val="C P1"/>
      <sheetName val="C P2 REG"/>
      <sheetName val="SUP C REG 1"/>
      <sheetName val="SUP C REG 2 (OB)"/>
      <sheetName val="EXHIBIT P"/>
      <sheetName val="SUP B-1 (HMO)"/>
      <sheetName val="C P2 HMO"/>
      <sheetName val="SUP C HMO"/>
      <sheetName val="SUP C HMO OB  DEL"/>
      <sheetName val="SUP C HMO OB SURG"/>
      <sheetName val="COMPARE"/>
      <sheetName val="C P3"/>
      <sheetName val="ADD-PAY"/>
      <sheetName val="A-1 TRANS"/>
      <sheetName val="A-2 TR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9</v>
    <v>3</v>
  </rv>
</rvData>
</file>

<file path=xl/richData/rdrichvaluestructure.xml><?xml version="1.0" encoding="utf-8"?>
<rvStructures xmlns="http://schemas.microsoft.com/office/spreadsheetml/2017/richdata" count="1">
  <s t="_error">
    <k n="errorType" t="i"/>
    <k n="subType" t="i"/>
  </s>
</rvStructur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workbookViewId="0">
      <pane xSplit="1" ySplit="11" topLeftCell="B22" activePane="bottomRight" state="frozen"/>
      <selection pane="topRight" activeCell="B10" sqref="B10"/>
      <selection pane="bottomLeft" activeCell="B10" sqref="B10"/>
      <selection pane="bottomRight" activeCell="G36" sqref="G36"/>
    </sheetView>
  </sheetViews>
  <sheetFormatPr defaultColWidth="9.33203125" defaultRowHeight="10" x14ac:dyDescent="0.2"/>
  <cols>
    <col min="1" max="1" width="6.44140625" style="31" customWidth="1"/>
    <col min="2" max="2" width="9.44140625" style="31" customWidth="1"/>
    <col min="3" max="3" width="10.109375" style="31" customWidth="1"/>
    <col min="4" max="4" width="8" style="31" customWidth="1"/>
    <col min="5" max="5" width="3.77734375" style="31" customWidth="1"/>
    <col min="6" max="6" width="3.109375" style="31" customWidth="1"/>
    <col min="7" max="7" width="77.44140625" style="31" customWidth="1"/>
    <col min="8" max="8" width="14" style="31" customWidth="1"/>
    <col min="9" max="9" width="15.109375" style="31" customWidth="1"/>
    <col min="10" max="10" width="15.33203125" style="31" customWidth="1"/>
    <col min="11" max="16384" width="9.33203125" style="31"/>
  </cols>
  <sheetData>
    <row r="1" spans="1:10" x14ac:dyDescent="0.2">
      <c r="A1" s="102" t="s">
        <v>0</v>
      </c>
      <c r="B1" s="103"/>
      <c r="C1" s="103"/>
      <c r="D1" s="103"/>
      <c r="E1" s="103"/>
      <c r="F1" s="103"/>
      <c r="G1" s="103"/>
      <c r="H1" s="103"/>
      <c r="I1" s="102"/>
      <c r="J1" s="103"/>
    </row>
    <row r="3" spans="1:10" x14ac:dyDescent="0.2">
      <c r="A3" s="104"/>
      <c r="B3" s="104"/>
      <c r="C3" s="104"/>
      <c r="D3" s="104"/>
      <c r="E3" s="105" t="s">
        <v>1</v>
      </c>
      <c r="F3" s="104"/>
      <c r="G3" s="106"/>
      <c r="H3" s="107"/>
      <c r="I3" s="104"/>
      <c r="J3" s="104"/>
    </row>
    <row r="4" spans="1:10" x14ac:dyDescent="0.2">
      <c r="A4" s="104"/>
      <c r="B4" s="104"/>
      <c r="C4" s="104"/>
      <c r="D4" s="104"/>
      <c r="E4" s="105"/>
      <c r="F4" s="104"/>
      <c r="G4" s="107"/>
      <c r="H4" s="107"/>
      <c r="I4" s="104"/>
      <c r="J4" s="104"/>
    </row>
    <row r="5" spans="1:10" x14ac:dyDescent="0.2">
      <c r="A5" s="104"/>
      <c r="B5" s="104"/>
      <c r="C5" s="104"/>
      <c r="D5" s="104"/>
      <c r="E5" s="105" t="s">
        <v>2</v>
      </c>
      <c r="F5" s="104"/>
      <c r="G5" s="108"/>
      <c r="H5" s="107"/>
      <c r="I5" s="104"/>
      <c r="J5" s="109"/>
    </row>
    <row r="6" spans="1:10" x14ac:dyDescent="0.2">
      <c r="A6" s="104"/>
      <c r="B6" s="104"/>
      <c r="C6" s="104"/>
      <c r="D6" s="104"/>
      <c r="E6" s="105"/>
      <c r="F6" s="104"/>
      <c r="G6" s="107"/>
      <c r="H6" s="107"/>
      <c r="I6" s="104"/>
      <c r="J6" s="109"/>
    </row>
    <row r="7" spans="1:10" x14ac:dyDescent="0.2">
      <c r="A7" s="104"/>
      <c r="B7" s="104"/>
      <c r="C7" s="104"/>
      <c r="D7" s="104"/>
      <c r="E7" s="105" t="s">
        <v>3</v>
      </c>
      <c r="F7" s="104"/>
      <c r="G7" s="110"/>
      <c r="H7" s="111"/>
      <c r="I7" s="104"/>
      <c r="J7" s="104"/>
    </row>
    <row r="8" spans="1:10" x14ac:dyDescent="0.2">
      <c r="A8" s="112"/>
      <c r="B8" s="113"/>
      <c r="C8" s="113"/>
      <c r="D8" s="113"/>
      <c r="E8" s="113"/>
      <c r="F8" s="113"/>
      <c r="G8" s="113"/>
      <c r="H8" s="113"/>
      <c r="I8" s="113"/>
      <c r="J8" s="113"/>
    </row>
    <row r="9" spans="1:10" x14ac:dyDescent="0.2">
      <c r="A9" s="114"/>
      <c r="B9" s="115" t="s">
        <v>4</v>
      </c>
      <c r="C9" s="116"/>
      <c r="D9" s="116"/>
      <c r="E9" s="117"/>
      <c r="F9" s="117"/>
      <c r="G9" s="118"/>
      <c r="H9" s="119" t="s">
        <v>5</v>
      </c>
      <c r="I9" s="119" t="s">
        <v>6</v>
      </c>
      <c r="J9" s="119" t="s">
        <v>5</v>
      </c>
    </row>
    <row r="10" spans="1:10" x14ac:dyDescent="0.2">
      <c r="A10" s="120" t="s">
        <v>7</v>
      </c>
      <c r="B10" s="119"/>
      <c r="C10" s="119" t="s">
        <v>8</v>
      </c>
      <c r="D10" s="119" t="s">
        <v>9</v>
      </c>
      <c r="E10" s="102" t="s">
        <v>10</v>
      </c>
      <c r="F10" s="121"/>
      <c r="G10" s="121" t="s">
        <v>11</v>
      </c>
      <c r="H10" s="119" t="s">
        <v>12</v>
      </c>
      <c r="I10" s="119" t="s">
        <v>13</v>
      </c>
      <c r="J10" s="119" t="s">
        <v>14</v>
      </c>
    </row>
    <row r="11" spans="1:10" x14ac:dyDescent="0.2">
      <c r="A11" s="122" t="s">
        <v>15</v>
      </c>
      <c r="B11" s="123" t="s">
        <v>16</v>
      </c>
      <c r="C11" s="124" t="s">
        <v>17</v>
      </c>
      <c r="D11" s="125" t="s">
        <v>15</v>
      </c>
      <c r="E11" s="126" t="s">
        <v>15</v>
      </c>
      <c r="F11" s="127"/>
      <c r="G11" s="128"/>
      <c r="H11" s="123"/>
      <c r="I11" s="123"/>
      <c r="J11" s="123"/>
    </row>
    <row r="12" spans="1:10" x14ac:dyDescent="0.2">
      <c r="A12" s="120"/>
      <c r="B12" s="129"/>
      <c r="C12" s="129"/>
      <c r="D12" s="130"/>
      <c r="E12" s="103"/>
      <c r="F12" s="131"/>
      <c r="G12" s="132"/>
      <c r="H12" s="133"/>
      <c r="I12" s="133" t="s">
        <v>18</v>
      </c>
      <c r="J12" s="133"/>
    </row>
    <row r="13" spans="1:10" x14ac:dyDescent="0.2">
      <c r="A13" s="134"/>
      <c r="B13" s="135"/>
      <c r="C13" s="135"/>
      <c r="D13" s="136"/>
      <c r="E13" s="137"/>
      <c r="F13" s="138"/>
      <c r="G13" s="139"/>
      <c r="H13" s="140"/>
      <c r="I13" s="141">
        <f>SUM(J13-H13)</f>
        <v>0</v>
      </c>
      <c r="J13" s="142"/>
    </row>
    <row r="14" spans="1:10" x14ac:dyDescent="0.2">
      <c r="A14" s="143"/>
      <c r="B14" s="129"/>
      <c r="C14" s="135"/>
      <c r="D14" s="136"/>
      <c r="E14" s="144"/>
      <c r="F14" s="145"/>
      <c r="G14" s="139"/>
      <c r="H14" s="140"/>
      <c r="I14" s="141"/>
      <c r="J14" s="142"/>
    </row>
    <row r="15" spans="1:10" x14ac:dyDescent="0.2">
      <c r="A15" s="143"/>
      <c r="B15" s="129"/>
      <c r="C15" s="135"/>
      <c r="D15" s="119"/>
      <c r="E15" s="102"/>
      <c r="F15" s="121"/>
      <c r="G15" s="139"/>
      <c r="H15" s="142"/>
      <c r="I15" s="141">
        <f>SUM(J15-H15)</f>
        <v>0</v>
      </c>
      <c r="J15" s="146"/>
    </row>
    <row r="16" spans="1:10" x14ac:dyDescent="0.2">
      <c r="A16" s="143"/>
      <c r="B16" s="129"/>
      <c r="C16" s="135"/>
      <c r="D16" s="119"/>
      <c r="E16" s="102"/>
      <c r="F16" s="121"/>
      <c r="G16" s="139"/>
      <c r="H16" s="142"/>
      <c r="I16" s="141"/>
      <c r="J16" s="142"/>
    </row>
    <row r="17" spans="1:10" x14ac:dyDescent="0.2">
      <c r="A17" s="143"/>
      <c r="B17" s="129"/>
      <c r="C17" s="129"/>
      <c r="D17" s="130"/>
      <c r="E17" s="103"/>
      <c r="F17" s="131"/>
      <c r="G17" s="147"/>
      <c r="H17" s="148"/>
      <c r="I17" s="141">
        <f>SUM(J17-H17)</f>
        <v>0</v>
      </c>
      <c r="J17" s="148"/>
    </row>
    <row r="18" spans="1:10" x14ac:dyDescent="0.2">
      <c r="A18" s="143"/>
      <c r="B18" s="129"/>
      <c r="C18" s="129"/>
      <c r="D18" s="130"/>
      <c r="E18" s="103"/>
      <c r="F18" s="131"/>
      <c r="G18" s="132"/>
      <c r="H18" s="148"/>
      <c r="I18" s="141"/>
      <c r="J18" s="148"/>
    </row>
    <row r="19" spans="1:10" x14ac:dyDescent="0.2">
      <c r="A19" s="143"/>
      <c r="B19" s="129"/>
      <c r="C19" s="129"/>
      <c r="D19" s="130"/>
      <c r="E19" s="103"/>
      <c r="F19" s="131"/>
      <c r="G19" s="132"/>
      <c r="H19" s="148"/>
      <c r="I19" s="141">
        <f>SUM(J19-H19)</f>
        <v>0</v>
      </c>
      <c r="J19" s="149"/>
    </row>
    <row r="20" spans="1:10" x14ac:dyDescent="0.2">
      <c r="A20" s="150"/>
      <c r="B20" s="129"/>
      <c r="C20" s="129"/>
      <c r="D20" s="130"/>
      <c r="E20" s="103"/>
      <c r="F20" s="131"/>
      <c r="G20" s="132"/>
      <c r="H20" s="148"/>
      <c r="I20" s="141"/>
      <c r="J20" s="148"/>
    </row>
    <row r="21" spans="1:10" x14ac:dyDescent="0.2">
      <c r="A21" s="150"/>
      <c r="B21" s="129"/>
      <c r="C21" s="129"/>
      <c r="D21" s="130"/>
      <c r="E21" s="103"/>
      <c r="F21" s="131"/>
      <c r="G21" s="132"/>
      <c r="H21" s="148"/>
      <c r="I21" s="141">
        <f>SUM(J21-H21)</f>
        <v>0</v>
      </c>
      <c r="J21" s="148"/>
    </row>
    <row r="22" spans="1:10" x14ac:dyDescent="0.2">
      <c r="A22" s="150"/>
      <c r="B22" s="129"/>
      <c r="C22" s="129"/>
      <c r="D22" s="130"/>
      <c r="E22" s="103"/>
      <c r="F22" s="131"/>
      <c r="G22" s="132"/>
      <c r="H22" s="148"/>
      <c r="I22" s="151"/>
      <c r="J22" s="148"/>
    </row>
    <row r="23" spans="1:10" x14ac:dyDescent="0.2">
      <c r="A23" s="150"/>
      <c r="B23" s="129"/>
      <c r="C23" s="129"/>
      <c r="D23" s="152"/>
      <c r="E23" s="137"/>
      <c r="F23" s="138"/>
      <c r="G23" s="147"/>
      <c r="H23" s="148"/>
      <c r="I23" s="141">
        <f>SUM(J23-H23)</f>
        <v>0</v>
      </c>
      <c r="J23" s="148"/>
    </row>
    <row r="24" spans="1:10" x14ac:dyDescent="0.2">
      <c r="A24" s="150"/>
      <c r="B24" s="129"/>
      <c r="C24" s="129"/>
      <c r="D24" s="130"/>
      <c r="E24" s="103"/>
      <c r="F24" s="131"/>
      <c r="G24" s="132"/>
      <c r="H24" s="148"/>
      <c r="I24" s="151"/>
      <c r="J24" s="148"/>
    </row>
    <row r="25" spans="1:10" x14ac:dyDescent="0.2">
      <c r="A25" s="150"/>
      <c r="B25" s="129"/>
      <c r="C25" s="129"/>
      <c r="D25" s="130"/>
      <c r="E25" s="103"/>
      <c r="F25" s="131"/>
      <c r="G25" s="132"/>
      <c r="H25" s="148"/>
      <c r="I25" s="141">
        <f>SUM(J25-H25)</f>
        <v>0</v>
      </c>
      <c r="J25" s="148"/>
    </row>
    <row r="26" spans="1:10" x14ac:dyDescent="0.2">
      <c r="A26" s="143"/>
      <c r="B26" s="129"/>
      <c r="C26" s="129"/>
      <c r="D26" s="152"/>
      <c r="E26" s="103"/>
      <c r="F26" s="131"/>
      <c r="G26" s="132"/>
      <c r="H26" s="148"/>
      <c r="I26" s="151"/>
      <c r="J26" s="148"/>
    </row>
    <row r="27" spans="1:10" x14ac:dyDescent="0.2">
      <c r="A27" s="143"/>
      <c r="B27" s="129"/>
      <c r="C27" s="129"/>
      <c r="D27" s="152"/>
      <c r="E27" s="103"/>
      <c r="F27" s="131"/>
      <c r="G27" s="132"/>
      <c r="H27" s="148"/>
      <c r="I27" s="141">
        <f>SUM(J27-H27)</f>
        <v>0</v>
      </c>
      <c r="J27" s="148"/>
    </row>
    <row r="28" spans="1:10" x14ac:dyDescent="0.2">
      <c r="A28" s="143"/>
      <c r="B28" s="129"/>
      <c r="C28" s="129"/>
      <c r="D28" s="152"/>
      <c r="E28" s="103"/>
      <c r="F28" s="131"/>
      <c r="G28" s="132"/>
      <c r="H28" s="148"/>
      <c r="I28" s="151"/>
      <c r="J28" s="148"/>
    </row>
    <row r="29" spans="1:10" x14ac:dyDescent="0.2">
      <c r="A29" s="143"/>
      <c r="B29" s="129"/>
      <c r="C29" s="129"/>
      <c r="D29" s="152"/>
      <c r="E29" s="103"/>
      <c r="F29" s="131"/>
      <c r="G29" s="132"/>
      <c r="H29" s="148"/>
      <c r="I29" s="141">
        <f>SUM(J29-H29)</f>
        <v>0</v>
      </c>
      <c r="J29" s="148"/>
    </row>
    <row r="30" spans="1:10" x14ac:dyDescent="0.2">
      <c r="A30" s="143"/>
      <c r="B30" s="129"/>
      <c r="C30" s="129"/>
      <c r="D30" s="152"/>
      <c r="E30" s="103"/>
      <c r="F30" s="131"/>
      <c r="G30" s="132"/>
      <c r="H30" s="148"/>
      <c r="I30" s="151"/>
      <c r="J30" s="148"/>
    </row>
    <row r="31" spans="1:10" x14ac:dyDescent="0.2">
      <c r="A31" s="143"/>
      <c r="B31" s="129"/>
      <c r="C31" s="129"/>
      <c r="D31" s="152"/>
      <c r="E31" s="103"/>
      <c r="F31" s="131"/>
      <c r="G31" s="132"/>
      <c r="H31" s="148"/>
      <c r="I31" s="141">
        <f>SUM(J31-H31)</f>
        <v>0</v>
      </c>
      <c r="J31" s="148"/>
    </row>
    <row r="32" spans="1:10" x14ac:dyDescent="0.2">
      <c r="A32" s="143"/>
      <c r="B32" s="129"/>
      <c r="C32" s="129"/>
      <c r="D32" s="152"/>
      <c r="E32" s="103"/>
      <c r="F32" s="131"/>
      <c r="G32" s="132"/>
      <c r="H32" s="148"/>
      <c r="I32" s="151"/>
      <c r="J32" s="148"/>
    </row>
    <row r="33" spans="1:10" x14ac:dyDescent="0.2">
      <c r="A33" s="143"/>
      <c r="B33" s="129"/>
      <c r="C33" s="129"/>
      <c r="D33" s="152"/>
      <c r="E33" s="103"/>
      <c r="F33" s="131"/>
      <c r="G33" s="132"/>
      <c r="H33" s="148"/>
      <c r="I33" s="141">
        <f>SUM(J33-H33)</f>
        <v>0</v>
      </c>
      <c r="J33" s="148"/>
    </row>
    <row r="34" spans="1:10" x14ac:dyDescent="0.2">
      <c r="A34" s="143"/>
      <c r="B34" s="129"/>
      <c r="C34" s="129"/>
      <c r="D34" s="152"/>
      <c r="E34" s="103"/>
      <c r="F34" s="131"/>
      <c r="G34" s="132"/>
      <c r="H34" s="148"/>
      <c r="I34" s="151"/>
      <c r="J34" s="148"/>
    </row>
    <row r="35" spans="1:10" x14ac:dyDescent="0.2">
      <c r="A35" s="143"/>
      <c r="B35" s="129"/>
      <c r="C35" s="129"/>
      <c r="D35" s="152"/>
      <c r="E35" s="103"/>
      <c r="F35" s="131"/>
      <c r="G35" s="132"/>
      <c r="H35" s="148"/>
      <c r="I35" s="141">
        <f>SUM(J35-H35)</f>
        <v>0</v>
      </c>
      <c r="J35" s="148"/>
    </row>
    <row r="36" spans="1:10" x14ac:dyDescent="0.2">
      <c r="A36" s="143"/>
      <c r="B36" s="129"/>
      <c r="C36" s="129"/>
      <c r="D36" s="152"/>
      <c r="E36" s="103"/>
      <c r="F36" s="131"/>
      <c r="G36" s="132"/>
      <c r="H36" s="148"/>
      <c r="I36" s="151"/>
      <c r="J36" s="148"/>
    </row>
    <row r="37" spans="1:10" x14ac:dyDescent="0.2">
      <c r="A37" s="143"/>
      <c r="B37" s="129"/>
      <c r="C37" s="129"/>
      <c r="D37" s="152"/>
      <c r="E37" s="103"/>
      <c r="F37" s="131"/>
      <c r="G37" s="132"/>
      <c r="H37" s="148"/>
      <c r="I37" s="141">
        <f>SUM(J37-H37)</f>
        <v>0</v>
      </c>
      <c r="J37" s="148"/>
    </row>
    <row r="38" spans="1:10" x14ac:dyDescent="0.2">
      <c r="A38" s="143"/>
      <c r="B38" s="129"/>
      <c r="C38" s="129"/>
      <c r="D38" s="152"/>
      <c r="E38" s="103"/>
      <c r="F38" s="131"/>
      <c r="G38" s="132"/>
      <c r="H38" s="148"/>
      <c r="I38" s="151"/>
      <c r="J38" s="148"/>
    </row>
    <row r="39" spans="1:10" x14ac:dyDescent="0.2">
      <c r="A39" s="143"/>
      <c r="B39" s="129"/>
      <c r="C39" s="129"/>
      <c r="D39" s="152"/>
      <c r="E39" s="103"/>
      <c r="F39" s="131"/>
      <c r="G39" s="132"/>
      <c r="H39" s="148"/>
      <c r="I39" s="141">
        <f>SUM(J39-H39)</f>
        <v>0</v>
      </c>
      <c r="J39" s="148"/>
    </row>
    <row r="40" spans="1:10" x14ac:dyDescent="0.2">
      <c r="A40" s="143"/>
      <c r="B40" s="129"/>
      <c r="C40" s="129"/>
      <c r="D40" s="152"/>
      <c r="E40" s="103"/>
      <c r="F40" s="131"/>
      <c r="G40" s="132"/>
      <c r="H40" s="148"/>
      <c r="I40" s="151"/>
      <c r="J40" s="148"/>
    </row>
    <row r="41" spans="1:10" x14ac:dyDescent="0.2">
      <c r="A41" s="143"/>
      <c r="B41" s="129"/>
      <c r="C41" s="129"/>
      <c r="D41" s="152"/>
      <c r="E41" s="103"/>
      <c r="F41" s="131"/>
      <c r="G41" s="132"/>
      <c r="H41" s="148"/>
      <c r="I41" s="141">
        <f>SUM(J41-H41)</f>
        <v>0</v>
      </c>
      <c r="J41" s="148"/>
    </row>
    <row r="42" spans="1:10" x14ac:dyDescent="0.2">
      <c r="A42" s="143"/>
      <c r="B42" s="129"/>
      <c r="C42" s="129"/>
      <c r="D42" s="152"/>
      <c r="E42" s="103"/>
      <c r="F42" s="131"/>
      <c r="G42" s="132"/>
      <c r="H42" s="148"/>
      <c r="I42" s="151"/>
      <c r="J42" s="148"/>
    </row>
    <row r="43" spans="1:10" x14ac:dyDescent="0.2">
      <c r="A43" s="143"/>
      <c r="B43" s="129"/>
      <c r="C43" s="129"/>
      <c r="D43" s="152"/>
      <c r="E43" s="103"/>
      <c r="F43" s="131"/>
      <c r="G43" s="132"/>
      <c r="H43" s="148"/>
      <c r="I43" s="141">
        <f>SUM(J43-H43)</f>
        <v>0</v>
      </c>
      <c r="J43" s="148"/>
    </row>
    <row r="44" spans="1:10" x14ac:dyDescent="0.2">
      <c r="A44" s="143"/>
      <c r="B44" s="129"/>
      <c r="C44" s="129"/>
      <c r="D44" s="152"/>
      <c r="E44" s="103"/>
      <c r="F44" s="131"/>
      <c r="G44" s="132"/>
      <c r="H44" s="148"/>
      <c r="I44" s="151"/>
      <c r="J44" s="148"/>
    </row>
    <row r="45" spans="1:10" x14ac:dyDescent="0.2">
      <c r="A45" s="143"/>
      <c r="B45" s="129"/>
      <c r="C45" s="129"/>
      <c r="D45" s="152"/>
      <c r="E45" s="103"/>
      <c r="F45" s="131"/>
      <c r="G45" s="132"/>
      <c r="H45" s="148"/>
      <c r="I45" s="141">
        <f>SUM(J45-H45)</f>
        <v>0</v>
      </c>
      <c r="J45" s="148"/>
    </row>
    <row r="46" spans="1:10" x14ac:dyDescent="0.2">
      <c r="A46" s="143"/>
      <c r="B46" s="129"/>
      <c r="C46" s="129"/>
      <c r="D46" s="152"/>
      <c r="E46" s="103"/>
      <c r="F46" s="131"/>
      <c r="G46" s="132"/>
      <c r="H46" s="148"/>
      <c r="I46" s="151"/>
      <c r="J46" s="148"/>
    </row>
    <row r="47" spans="1:10" x14ac:dyDescent="0.2">
      <c r="A47" s="143"/>
      <c r="B47" s="129"/>
      <c r="C47" s="129"/>
      <c r="D47" s="152"/>
      <c r="E47" s="103"/>
      <c r="F47" s="131"/>
      <c r="G47" s="132"/>
      <c r="H47" s="148"/>
      <c r="I47" s="141">
        <f>SUM(J47-H47)</f>
        <v>0</v>
      </c>
      <c r="J47" s="148"/>
    </row>
    <row r="48" spans="1:10" x14ac:dyDescent="0.2">
      <c r="A48" s="143"/>
      <c r="B48" s="129"/>
      <c r="C48" s="129"/>
      <c r="D48" s="152"/>
      <c r="E48" s="103"/>
      <c r="F48" s="131"/>
      <c r="G48" s="132"/>
      <c r="H48" s="148"/>
      <c r="I48" s="151"/>
      <c r="J48" s="148"/>
    </row>
    <row r="49" spans="1:10" x14ac:dyDescent="0.2">
      <c r="A49" s="143"/>
      <c r="B49" s="129"/>
      <c r="C49" s="129"/>
      <c r="D49" s="152"/>
      <c r="E49" s="103"/>
      <c r="F49" s="131"/>
      <c r="G49" s="132"/>
      <c r="H49" s="148"/>
      <c r="I49" s="141">
        <f>SUM(J49-H49)</f>
        <v>0</v>
      </c>
      <c r="J49" s="148"/>
    </row>
    <row r="50" spans="1:10" x14ac:dyDescent="0.2">
      <c r="A50" s="143"/>
      <c r="B50" s="129"/>
      <c r="C50" s="129"/>
      <c r="D50" s="152"/>
      <c r="E50" s="103"/>
      <c r="F50" s="131"/>
      <c r="G50" s="132"/>
      <c r="H50" s="148"/>
      <c r="I50" s="151"/>
      <c r="J50" s="148"/>
    </row>
    <row r="51" spans="1:10" x14ac:dyDescent="0.2">
      <c r="A51" s="143"/>
      <c r="B51" s="129"/>
      <c r="C51" s="129"/>
      <c r="D51" s="152"/>
      <c r="E51" s="103"/>
      <c r="F51" s="131"/>
      <c r="G51" s="132"/>
      <c r="H51" s="148"/>
      <c r="I51" s="141">
        <f>SUM(J51-H51)</f>
        <v>0</v>
      </c>
      <c r="J51" s="148"/>
    </row>
    <row r="52" spans="1:10" x14ac:dyDescent="0.2">
      <c r="A52" s="143"/>
      <c r="B52" s="129"/>
      <c r="C52" s="129"/>
      <c r="D52" s="152"/>
      <c r="E52" s="103"/>
      <c r="F52" s="131"/>
      <c r="G52" s="132"/>
      <c r="H52" s="148"/>
      <c r="I52" s="151"/>
      <c r="J52" s="148"/>
    </row>
    <row r="53" spans="1:10" x14ac:dyDescent="0.2">
      <c r="A53" s="143"/>
      <c r="B53" s="129"/>
      <c r="C53" s="129"/>
      <c r="D53" s="152"/>
      <c r="E53" s="103"/>
      <c r="F53" s="131"/>
      <c r="G53" s="132"/>
      <c r="H53" s="148"/>
      <c r="I53" s="141">
        <f>SUM(J53-H53)</f>
        <v>0</v>
      </c>
      <c r="J53" s="148"/>
    </row>
    <row r="54" spans="1:10" x14ac:dyDescent="0.2">
      <c r="A54" s="143"/>
      <c r="B54" s="129"/>
      <c r="C54" s="129"/>
      <c r="D54" s="152"/>
      <c r="E54" s="103"/>
      <c r="F54" s="131"/>
      <c r="G54" s="132"/>
      <c r="H54" s="148"/>
      <c r="I54" s="151"/>
      <c r="J54" s="148"/>
    </row>
    <row r="55" spans="1:10" x14ac:dyDescent="0.2">
      <c r="A55" s="143"/>
      <c r="B55" s="129"/>
      <c r="C55" s="129"/>
      <c r="D55" s="152"/>
      <c r="E55" s="103"/>
      <c r="F55" s="131"/>
      <c r="G55" s="132"/>
      <c r="H55" s="148"/>
      <c r="I55" s="141">
        <f>SUM(J55-H55)</f>
        <v>0</v>
      </c>
      <c r="J55" s="148"/>
    </row>
    <row r="56" spans="1:10" x14ac:dyDescent="0.2">
      <c r="A56" s="143"/>
      <c r="B56" s="129"/>
      <c r="C56" s="129"/>
      <c r="D56" s="152"/>
      <c r="E56" s="103"/>
      <c r="F56" s="131"/>
      <c r="G56" s="132"/>
      <c r="H56" s="148"/>
      <c r="I56" s="151"/>
      <c r="J56" s="148"/>
    </row>
    <row r="57" spans="1:10" x14ac:dyDescent="0.2">
      <c r="A57" s="143"/>
      <c r="B57" s="129"/>
      <c r="C57" s="129"/>
      <c r="D57" s="152"/>
      <c r="E57" s="103"/>
      <c r="F57" s="131"/>
      <c r="G57" s="132"/>
      <c r="H57" s="148"/>
      <c r="I57" s="141">
        <f>SUM(J57-H57)</f>
        <v>0</v>
      </c>
      <c r="J57" s="148"/>
    </row>
    <row r="58" spans="1:10" ht="6" customHeight="1" x14ac:dyDescent="0.2">
      <c r="A58" s="143"/>
      <c r="B58" s="129"/>
      <c r="C58" s="129"/>
      <c r="D58" s="152"/>
      <c r="E58" s="103"/>
      <c r="F58" s="131"/>
      <c r="G58" s="132"/>
      <c r="H58" s="148"/>
      <c r="I58" s="151"/>
      <c r="J58" s="148"/>
    </row>
    <row r="59" spans="1:10" ht="20" x14ac:dyDescent="0.2">
      <c r="A59" s="150"/>
      <c r="B59" s="135" t="s">
        <v>19</v>
      </c>
      <c r="C59" s="129"/>
      <c r="D59" s="130"/>
      <c r="E59" s="103"/>
      <c r="F59" s="131"/>
      <c r="G59" s="139" t="s">
        <v>20</v>
      </c>
      <c r="H59" s="148"/>
      <c r="I59" s="141"/>
      <c r="J59" s="148"/>
    </row>
    <row r="60" spans="1:10" ht="6" customHeight="1" x14ac:dyDescent="0.2">
      <c r="A60" s="153"/>
      <c r="B60" s="154"/>
      <c r="C60" s="154"/>
      <c r="D60" s="155"/>
      <c r="E60" s="116"/>
      <c r="F60" s="117"/>
      <c r="G60" s="156"/>
      <c r="H60" s="157"/>
      <c r="I60" s="158"/>
      <c r="J60" s="157"/>
    </row>
  </sheetData>
  <phoneticPr fontId="0" type="noConversion"/>
  <printOptions horizontalCentered="1"/>
  <pageMargins left="0.25" right="0.25" top="0.75" bottom="0.5" header="0.17" footer="0"/>
  <pageSetup scale="95" orientation="landscape" horizontalDpi="4294967292" verticalDpi="4294967292" r:id="rId1"/>
  <headerFooter alignWithMargins="0">
    <oddFooter>&amp;L&amp;F\&amp;A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0"/>
  <sheetViews>
    <sheetView workbookViewId="0">
      <pane ySplit="8" topLeftCell="A9" activePane="bottomLeft" state="frozen"/>
      <selection activeCell="B10" sqref="B10"/>
      <selection pane="bottomLeft" activeCell="I24" sqref="I24"/>
    </sheetView>
  </sheetViews>
  <sheetFormatPr defaultColWidth="9.33203125" defaultRowHeight="10" x14ac:dyDescent="0.2"/>
  <cols>
    <col min="1" max="1" width="4.6640625" style="1" customWidth="1"/>
    <col min="2" max="2" width="51.109375" style="2" customWidth="1"/>
    <col min="3" max="3" width="13.109375" style="2" customWidth="1"/>
    <col min="4" max="4" width="13.6640625" style="2" customWidth="1"/>
    <col min="5" max="5" width="19.44140625" style="2" customWidth="1"/>
    <col min="6" max="16384" width="9.33203125" style="2"/>
  </cols>
  <sheetData>
    <row r="1" spans="1:7" x14ac:dyDescent="0.2">
      <c r="A1" s="302"/>
      <c r="B1" s="303" t="s">
        <v>1</v>
      </c>
      <c r="C1" s="304" t="str">
        <f>IF(S!$B$12=0," ",S!$B$12)</f>
        <v xml:space="preserve"> </v>
      </c>
      <c r="D1" s="304"/>
      <c r="E1" s="332"/>
      <c r="F1" s="193"/>
      <c r="G1" s="193"/>
    </row>
    <row r="2" spans="1:7" ht="10.5" x14ac:dyDescent="0.25">
      <c r="A2" s="30" t="s">
        <v>333</v>
      </c>
      <c r="B2" s="306"/>
      <c r="C2" s="307" t="s">
        <v>2</v>
      </c>
      <c r="D2" s="195" t="str">
        <f>IF(S!$D$17=0," ",S!$D$17)</f>
        <v xml:space="preserve"> </v>
      </c>
      <c r="E2" s="326" t="s">
        <v>334</v>
      </c>
      <c r="F2" s="193"/>
      <c r="G2" s="193"/>
    </row>
    <row r="3" spans="1:7" ht="10.5" x14ac:dyDescent="0.25">
      <c r="A3" s="30" t="s">
        <v>351</v>
      </c>
      <c r="B3" s="306"/>
      <c r="C3" s="308" t="s">
        <v>68</v>
      </c>
      <c r="D3" s="309" t="str">
        <f>IF(S!$N$17=0," ",S!$N$17)</f>
        <v xml:space="preserve"> </v>
      </c>
      <c r="E3" s="205" t="s">
        <v>352</v>
      </c>
      <c r="F3" s="193"/>
      <c r="G3" s="193"/>
    </row>
    <row r="4" spans="1:7" ht="10.5" x14ac:dyDescent="0.25">
      <c r="A4" s="32"/>
      <c r="B4" s="58" t="s">
        <v>353</v>
      </c>
      <c r="C4" s="311"/>
      <c r="D4" s="309"/>
      <c r="E4" s="329"/>
      <c r="F4" s="193"/>
      <c r="G4" s="193"/>
    </row>
    <row r="5" spans="1:7" ht="5.15" customHeight="1" x14ac:dyDescent="0.2">
      <c r="A5" s="338"/>
      <c r="B5" s="313"/>
      <c r="C5" s="313"/>
      <c r="D5" s="313"/>
      <c r="E5" s="314"/>
      <c r="F5" s="193"/>
      <c r="G5" s="193"/>
    </row>
    <row r="6" spans="1:7" x14ac:dyDescent="0.2">
      <c r="A6" s="315" t="s">
        <v>354</v>
      </c>
      <c r="B6" s="316"/>
      <c r="C6" s="359" t="s">
        <v>80</v>
      </c>
      <c r="D6" s="359" t="s">
        <v>75</v>
      </c>
      <c r="E6" s="353" t="s">
        <v>76</v>
      </c>
      <c r="F6" s="193"/>
      <c r="G6" s="193"/>
    </row>
    <row r="7" spans="1:7" ht="12" customHeight="1" x14ac:dyDescent="0.2">
      <c r="A7" s="327"/>
      <c r="B7" s="158"/>
      <c r="C7" s="329"/>
      <c r="D7" s="329"/>
      <c r="E7" s="340" t="s">
        <v>272</v>
      </c>
      <c r="F7" s="193"/>
      <c r="G7" s="193"/>
    </row>
    <row r="8" spans="1:7" ht="5.15" customHeight="1" x14ac:dyDescent="0.2">
      <c r="A8" s="338"/>
      <c r="B8" s="313"/>
      <c r="C8" s="313"/>
      <c r="D8" s="313"/>
      <c r="E8" s="314"/>
      <c r="F8" s="193"/>
      <c r="G8" s="193"/>
    </row>
    <row r="9" spans="1:7" s="39" customFormat="1" ht="18" customHeight="1" x14ac:dyDescent="0.2">
      <c r="A9" s="360" t="s">
        <v>153</v>
      </c>
      <c r="B9" s="361" t="s">
        <v>355</v>
      </c>
      <c r="C9" s="362">
        <f>SUM('C P1'!C21)</f>
        <v>0</v>
      </c>
      <c r="D9" s="362">
        <f>SUM('C P1'!D21)</f>
        <v>0</v>
      </c>
      <c r="E9" s="218"/>
      <c r="F9" s="363"/>
      <c r="G9" s="363"/>
    </row>
    <row r="10" spans="1:7" s="39" customFormat="1" ht="30" x14ac:dyDescent="0.2">
      <c r="A10" s="360" t="s">
        <v>154</v>
      </c>
      <c r="B10" s="361" t="s">
        <v>356</v>
      </c>
      <c r="C10" s="364">
        <f>IF('EXH A'!C11=0,0,ROUND('EXH A'!C11*('C P1'!C22/'C P1'!E22),0))-C12</f>
        <v>0</v>
      </c>
      <c r="D10" s="364">
        <f>IF('EXH A'!C11=0,0,ROUND('EXH A'!C11*('C P1'!D22/'C P1'!E22),0))-D12</f>
        <v>0</v>
      </c>
      <c r="E10" s="212">
        <f t="shared" ref="E10:E16" si="0">SUM(C10:D10)</f>
        <v>0</v>
      </c>
      <c r="F10" s="363"/>
      <c r="G10" s="363"/>
    </row>
    <row r="11" spans="1:7" s="39" customFormat="1" ht="20" x14ac:dyDescent="0.2">
      <c r="A11" s="360" t="s">
        <v>156</v>
      </c>
      <c r="B11" s="361" t="s">
        <v>357</v>
      </c>
      <c r="C11" s="212" t="str">
        <f>IF(C10=0," ",(C9*C10))</f>
        <v xml:space="preserve"> </v>
      </c>
      <c r="D11" s="212" t="str">
        <f>IF(D10=0," ",(D9*D10))</f>
        <v xml:space="preserve"> </v>
      </c>
      <c r="E11" s="212">
        <f t="shared" si="0"/>
        <v>0</v>
      </c>
      <c r="F11" s="363"/>
      <c r="G11" s="363"/>
    </row>
    <row r="12" spans="1:7" s="39" customFormat="1" ht="20" x14ac:dyDescent="0.2">
      <c r="A12" s="360" t="s">
        <v>158</v>
      </c>
      <c r="B12" s="361" t="s">
        <v>358</v>
      </c>
      <c r="C12" s="210"/>
      <c r="D12" s="210"/>
      <c r="E12" s="212">
        <f t="shared" si="0"/>
        <v>0</v>
      </c>
      <c r="F12" s="363"/>
      <c r="G12" s="363"/>
    </row>
    <row r="13" spans="1:7" s="39" customFormat="1" ht="20" x14ac:dyDescent="0.2">
      <c r="A13" s="360" t="s">
        <v>160</v>
      </c>
      <c r="B13" s="361" t="s">
        <v>359</v>
      </c>
      <c r="C13" s="212">
        <f>IF(C12=0,0,(C9*C12))</f>
        <v>0</v>
      </c>
      <c r="D13" s="212">
        <f>IF(D12=0,0,(D9*D12))</f>
        <v>0</v>
      </c>
      <c r="E13" s="212">
        <f t="shared" si="0"/>
        <v>0</v>
      </c>
      <c r="F13" s="363"/>
      <c r="G13" s="363"/>
    </row>
    <row r="14" spans="1:7" s="39" customFormat="1" ht="18" customHeight="1" x14ac:dyDescent="0.2">
      <c r="A14" s="360" t="s">
        <v>162</v>
      </c>
      <c r="B14" s="361" t="s">
        <v>360</v>
      </c>
      <c r="C14" s="365"/>
      <c r="D14" s="365"/>
      <c r="E14" s="365"/>
      <c r="F14" s="363"/>
      <c r="G14" s="363"/>
    </row>
    <row r="15" spans="1:7" s="39" customFormat="1" ht="18" customHeight="1" x14ac:dyDescent="0.2">
      <c r="A15" s="360" t="s">
        <v>163</v>
      </c>
      <c r="B15" s="361" t="s">
        <v>361</v>
      </c>
      <c r="C15" s="212" t="str">
        <f>IF(C11=" "," ",(C11+C13))</f>
        <v xml:space="preserve"> </v>
      </c>
      <c r="D15" s="212" t="str">
        <f>IF(D11=" "," ",(D11+D13))</f>
        <v xml:space="preserve"> </v>
      </c>
      <c r="E15" s="212">
        <f t="shared" si="0"/>
        <v>0</v>
      </c>
      <c r="F15" s="363"/>
      <c r="G15" s="363"/>
    </row>
    <row r="16" spans="1:7" s="39" customFormat="1" x14ac:dyDescent="0.2">
      <c r="A16" s="360" t="s">
        <v>166</v>
      </c>
      <c r="B16" s="361" t="s">
        <v>362</v>
      </c>
      <c r="C16" s="218"/>
      <c r="D16" s="218"/>
      <c r="E16" s="218">
        <f t="shared" si="0"/>
        <v>0</v>
      </c>
      <c r="F16" s="363"/>
      <c r="G16" s="363"/>
    </row>
    <row r="17" spans="1:6" s="39" customFormat="1" ht="30" x14ac:dyDescent="0.2">
      <c r="A17" s="360" t="s">
        <v>168</v>
      </c>
      <c r="B17" s="361" t="s">
        <v>363</v>
      </c>
      <c r="C17" s="218"/>
      <c r="D17" s="218"/>
      <c r="E17" s="218"/>
      <c r="F17" s="363"/>
    </row>
    <row r="18" spans="1:6" ht="5.15" customHeight="1" x14ac:dyDescent="0.2">
      <c r="A18" s="338"/>
      <c r="B18" s="313"/>
      <c r="C18" s="313"/>
      <c r="D18" s="313"/>
      <c r="E18" s="314"/>
      <c r="F18" s="193"/>
    </row>
    <row r="19" spans="1:6" x14ac:dyDescent="0.2">
      <c r="A19" s="302" t="s">
        <v>170</v>
      </c>
      <c r="B19" s="304" t="s">
        <v>364</v>
      </c>
      <c r="C19" s="304"/>
      <c r="D19" s="305"/>
      <c r="E19" s="326"/>
      <c r="F19" s="193"/>
    </row>
    <row r="20" spans="1:6" x14ac:dyDescent="0.2">
      <c r="A20" s="327"/>
      <c r="B20" s="106" t="s">
        <v>365</v>
      </c>
      <c r="C20" s="106"/>
      <c r="D20" s="366">
        <v>1</v>
      </c>
      <c r="E20" s="329">
        <f>SUM(E15*D20)</f>
        <v>0</v>
      </c>
      <c r="F20" s="193"/>
    </row>
    <row r="21" spans="1:6" x14ac:dyDescent="0.2">
      <c r="A21" s="302" t="s">
        <v>172</v>
      </c>
      <c r="B21" s="304" t="s">
        <v>366</v>
      </c>
      <c r="C21" s="304"/>
      <c r="D21" s="305"/>
      <c r="E21" s="326">
        <f>SUM('SUP B-1'!D25)</f>
        <v>0</v>
      </c>
      <c r="F21" s="193"/>
    </row>
    <row r="22" spans="1:6" x14ac:dyDescent="0.2">
      <c r="A22" s="327"/>
      <c r="B22" s="106" t="s">
        <v>367</v>
      </c>
      <c r="C22" s="106"/>
      <c r="D22" s="158"/>
      <c r="E22" s="329"/>
      <c r="F22" s="193"/>
    </row>
    <row r="23" spans="1:6" ht="18" customHeight="1" x14ac:dyDescent="0.2">
      <c r="A23" s="331" t="s">
        <v>174</v>
      </c>
      <c r="B23" s="337" t="s">
        <v>368</v>
      </c>
      <c r="C23" s="337"/>
      <c r="D23" s="332"/>
      <c r="E23" s="334">
        <f>SUM(E20:E22)</f>
        <v>0</v>
      </c>
      <c r="F23" s="193"/>
    </row>
    <row r="24" spans="1:6" ht="18" customHeight="1" x14ac:dyDescent="0.2">
      <c r="A24" s="331" t="s">
        <v>175</v>
      </c>
      <c r="B24" s="337" t="s">
        <v>369</v>
      </c>
      <c r="C24" s="337"/>
      <c r="D24" s="332"/>
      <c r="E24" s="334">
        <f>'EXH A'!H11+'EXH A'!H12+'EXH A'!H13</f>
        <v>0</v>
      </c>
      <c r="F24" s="193"/>
    </row>
    <row r="25" spans="1:6" ht="18" customHeight="1" x14ac:dyDescent="0.2">
      <c r="A25" s="331" t="s">
        <v>176</v>
      </c>
      <c r="B25" s="337" t="s">
        <v>370</v>
      </c>
      <c r="C25" s="337"/>
      <c r="D25" s="332"/>
      <c r="E25" s="334">
        <f>SUM(E23-E24)</f>
        <v>0</v>
      </c>
      <c r="F25" s="193"/>
    </row>
    <row r="26" spans="1:6" ht="18" customHeight="1" x14ac:dyDescent="0.2">
      <c r="A26" s="331" t="s">
        <v>177</v>
      </c>
      <c r="B26" s="337" t="s">
        <v>371</v>
      </c>
      <c r="C26" s="337"/>
      <c r="D26" s="332"/>
      <c r="E26" s="367"/>
      <c r="F26" s="193"/>
    </row>
    <row r="27" spans="1:6" ht="18" customHeight="1" x14ac:dyDescent="0.2">
      <c r="A27" s="331" t="s">
        <v>372</v>
      </c>
      <c r="B27" s="337" t="s">
        <v>373</v>
      </c>
      <c r="C27" s="337"/>
      <c r="D27" s="332"/>
      <c r="E27" s="368">
        <f>'SUP C REG'!C41+'SUP C REG OB DEL'!C41</f>
        <v>0</v>
      </c>
      <c r="F27" s="193"/>
    </row>
    <row r="28" spans="1:6" ht="18" customHeight="1" x14ac:dyDescent="0.2">
      <c r="A28" s="331" t="s">
        <v>179</v>
      </c>
      <c r="B28" s="337" t="s">
        <v>374</v>
      </c>
      <c r="C28" s="337"/>
      <c r="D28" s="332"/>
      <c r="E28" s="334">
        <f>SUM(E25:E27)</f>
        <v>0</v>
      </c>
      <c r="F28" s="193"/>
    </row>
    <row r="29" spans="1:6" x14ac:dyDescent="0.2">
      <c r="A29" s="331" t="s">
        <v>182</v>
      </c>
      <c r="B29" s="337" t="s">
        <v>375</v>
      </c>
      <c r="C29" s="337"/>
      <c r="D29" s="332"/>
      <c r="E29" s="334" t="e">
        <f>'EXHIBIT P'!D43</f>
        <v>#DIV/0!</v>
      </c>
      <c r="F29" s="369"/>
    </row>
    <row r="30" spans="1:6" x14ac:dyDescent="0.2">
      <c r="A30" s="331" t="s">
        <v>184</v>
      </c>
      <c r="B30" s="337" t="s">
        <v>376</v>
      </c>
      <c r="C30" s="337"/>
      <c r="D30" s="332"/>
      <c r="E30" s="334" t="e">
        <f>SUM(E28:E29)</f>
        <v>#DIV/0!</v>
      </c>
      <c r="F30" s="193"/>
    </row>
  </sheetData>
  <sheetProtection password="8D17" sheet="1" objects="1" scenarios="1"/>
  <phoneticPr fontId="0" type="noConversion"/>
  <printOptions horizontalCentered="1"/>
  <pageMargins left="0.5" right="0.5" top="0.75" bottom="0.5" header="0.17" footer="0"/>
  <pageSetup orientation="portrait" horizontalDpi="4294967292" verticalDpi="4294967292" r:id="rId1"/>
  <headerFooter alignWithMargins="0">
    <oddFooter>&amp;L&amp;9DMAS 222&amp;R&amp;F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"/>
  <sheetViews>
    <sheetView workbookViewId="0">
      <selection activeCell="C10" sqref="C10"/>
    </sheetView>
  </sheetViews>
  <sheetFormatPr defaultColWidth="9.33203125" defaultRowHeight="10" x14ac:dyDescent="0.2"/>
  <cols>
    <col min="1" max="1" width="4.109375" style="1" customWidth="1"/>
    <col min="2" max="2" width="89.6640625" style="2" customWidth="1"/>
    <col min="3" max="3" width="14.44140625" style="2" customWidth="1"/>
    <col min="4" max="4" width="10.6640625" style="2" customWidth="1"/>
    <col min="5" max="16384" width="9.33203125" style="2"/>
  </cols>
  <sheetData>
    <row r="1" spans="1:6" x14ac:dyDescent="0.2">
      <c r="A1" s="186"/>
      <c r="B1" s="192" t="s">
        <v>1</v>
      </c>
      <c r="C1" s="193"/>
      <c r="D1" s="194" t="s">
        <v>377</v>
      </c>
      <c r="E1" s="193"/>
      <c r="F1" s="193"/>
    </row>
    <row r="2" spans="1:6" ht="16.5" customHeight="1" x14ac:dyDescent="0.2">
      <c r="A2" s="186"/>
      <c r="B2" s="106" t="str">
        <f>IF(S!$B$12=0," ",S!$B$12)</f>
        <v xml:space="preserve"> </v>
      </c>
      <c r="C2" s="194" t="s">
        <v>2</v>
      </c>
      <c r="D2" s="344" t="str">
        <f>IF(S!$D$17=0," ",S!$D$17)</f>
        <v xml:space="preserve"> </v>
      </c>
      <c r="E2" s="193"/>
      <c r="F2" s="193"/>
    </row>
    <row r="3" spans="1:6" x14ac:dyDescent="0.2">
      <c r="A3" s="186"/>
      <c r="B3" s="192"/>
      <c r="C3" s="194" t="s">
        <v>68</v>
      </c>
      <c r="D3" s="309" t="str">
        <f>IF(S!$N$17=0," ",S!$N$17)</f>
        <v xml:space="preserve"> </v>
      </c>
      <c r="E3" s="193"/>
      <c r="F3" s="193"/>
    </row>
    <row r="4" spans="1:6" x14ac:dyDescent="0.2">
      <c r="A4" s="186"/>
      <c r="B4" s="194"/>
      <c r="C4" s="193"/>
      <c r="D4" s="193"/>
      <c r="E4" s="193"/>
      <c r="F4" s="193"/>
    </row>
    <row r="5" spans="1:6" x14ac:dyDescent="0.2">
      <c r="A5" s="162" t="s">
        <v>378</v>
      </c>
      <c r="B5" s="280"/>
      <c r="C5" s="280"/>
      <c r="D5" s="193"/>
      <c r="E5" s="193"/>
      <c r="F5" s="193"/>
    </row>
    <row r="6" spans="1:6" x14ac:dyDescent="0.2">
      <c r="A6" s="162" t="s">
        <v>379</v>
      </c>
      <c r="B6" s="280"/>
      <c r="C6" s="280"/>
      <c r="D6" s="193"/>
      <c r="E6" s="193"/>
      <c r="F6" s="193"/>
    </row>
    <row r="7" spans="1:6" ht="10.5" x14ac:dyDescent="0.25">
      <c r="A7" s="162"/>
      <c r="B7" s="74" t="s">
        <v>380</v>
      </c>
      <c r="C7" s="280"/>
      <c r="D7" s="193"/>
      <c r="E7" s="193"/>
      <c r="F7" s="193"/>
    </row>
    <row r="8" spans="1:6" x14ac:dyDescent="0.2">
      <c r="A8" s="162"/>
      <c r="B8" s="280"/>
      <c r="C8" s="280"/>
      <c r="D8" s="193"/>
      <c r="E8" s="193"/>
      <c r="F8" s="193"/>
    </row>
    <row r="9" spans="1:6" x14ac:dyDescent="0.2">
      <c r="A9" s="322" t="s">
        <v>80</v>
      </c>
      <c r="B9" s="334" t="s">
        <v>381</v>
      </c>
      <c r="C9" s="334">
        <f>SUM('B 1+2'!G27)</f>
        <v>0</v>
      </c>
      <c r="D9" s="193"/>
      <c r="E9" s="193"/>
      <c r="F9" s="193"/>
    </row>
    <row r="10" spans="1:6" x14ac:dyDescent="0.2">
      <c r="A10" s="322" t="s">
        <v>75</v>
      </c>
      <c r="B10" s="334" t="s">
        <v>382</v>
      </c>
      <c r="C10" s="334">
        <f>SUM('B 1+2'!G29)</f>
        <v>0</v>
      </c>
      <c r="D10" s="193"/>
      <c r="E10" s="193"/>
      <c r="F10" s="193"/>
    </row>
    <row r="11" spans="1:6" s="39" customFormat="1" ht="20.149999999999999" customHeight="1" x14ac:dyDescent="0.2">
      <c r="A11" s="370"/>
      <c r="B11" s="59" t="s">
        <v>383</v>
      </c>
      <c r="C11" s="218"/>
      <c r="D11" s="363"/>
      <c r="E11" s="363"/>
      <c r="F11" s="363"/>
    </row>
    <row r="12" spans="1:6" x14ac:dyDescent="0.2">
      <c r="A12" s="322" t="s">
        <v>76</v>
      </c>
      <c r="B12" s="334" t="s">
        <v>384</v>
      </c>
      <c r="C12" s="240"/>
      <c r="D12" s="193"/>
      <c r="E12" s="193"/>
      <c r="F12" s="193"/>
    </row>
    <row r="13" spans="1:6" x14ac:dyDescent="0.2">
      <c r="A13" s="322" t="s">
        <v>77</v>
      </c>
      <c r="B13" s="334" t="s">
        <v>385</v>
      </c>
      <c r="C13" s="334">
        <f>SUM(A!I76)</f>
        <v>0</v>
      </c>
      <c r="D13" s="193"/>
      <c r="E13" s="193"/>
      <c r="F13" s="193"/>
    </row>
    <row r="14" spans="1:6" x14ac:dyDescent="0.2">
      <c r="A14" s="322" t="s">
        <v>78</v>
      </c>
      <c r="B14" s="334" t="s">
        <v>386</v>
      </c>
      <c r="C14" s="371">
        <f>IF(C9=0,0,(C13/C9))</f>
        <v>0</v>
      </c>
      <c r="D14" s="193"/>
      <c r="E14" s="193"/>
      <c r="F14" s="193"/>
    </row>
    <row r="15" spans="1:6" x14ac:dyDescent="0.2">
      <c r="A15" s="322" t="s">
        <v>79</v>
      </c>
      <c r="B15" s="334" t="s">
        <v>387</v>
      </c>
      <c r="C15" s="334">
        <f>IF(C10=0,0,(C10*C14))</f>
        <v>0</v>
      </c>
      <c r="D15" s="193"/>
      <c r="E15" s="193"/>
      <c r="F15" s="193"/>
    </row>
    <row r="16" spans="1:6" x14ac:dyDescent="0.2">
      <c r="A16" s="322" t="s">
        <v>148</v>
      </c>
      <c r="B16" s="334" t="s">
        <v>388</v>
      </c>
      <c r="C16" s="334">
        <f>IF(C13&lt;1,0,(C13+C15))</f>
        <v>0</v>
      </c>
      <c r="D16" s="193"/>
      <c r="E16" s="193"/>
      <c r="F16" s="193"/>
    </row>
    <row r="17" spans="1:3" x14ac:dyDescent="0.2">
      <c r="A17" s="322" t="s">
        <v>150</v>
      </c>
      <c r="B17" s="334" t="s">
        <v>389</v>
      </c>
      <c r="C17" s="336">
        <f>IF(C12=0,0,ROUND(C16/C12,2))</f>
        <v>0</v>
      </c>
    </row>
    <row r="18" spans="1:3" s="39" customFormat="1" ht="20.149999999999999" customHeight="1" x14ac:dyDescent="0.2">
      <c r="A18" s="370"/>
      <c r="B18" s="59" t="s">
        <v>390</v>
      </c>
      <c r="C18" s="218"/>
    </row>
    <row r="19" spans="1:3" x14ac:dyDescent="0.2">
      <c r="A19" s="322" t="s">
        <v>152</v>
      </c>
      <c r="B19" s="334" t="s">
        <v>391</v>
      </c>
      <c r="C19" s="240"/>
    </row>
    <row r="20" spans="1:3" x14ac:dyDescent="0.2">
      <c r="A20" s="322" t="s">
        <v>153</v>
      </c>
      <c r="B20" s="334" t="s">
        <v>392</v>
      </c>
      <c r="C20" s="334">
        <f>SUM('EXH A'!C13)</f>
        <v>0</v>
      </c>
    </row>
    <row r="21" spans="1:3" x14ac:dyDescent="0.2">
      <c r="A21" s="322" t="s">
        <v>154</v>
      </c>
      <c r="B21" s="334" t="s">
        <v>393</v>
      </c>
      <c r="C21" s="334">
        <f>SUM(A!I74)</f>
        <v>0</v>
      </c>
    </row>
    <row r="22" spans="1:3" x14ac:dyDescent="0.2">
      <c r="A22" s="322" t="s">
        <v>156</v>
      </c>
      <c r="B22" s="334" t="s">
        <v>394</v>
      </c>
      <c r="C22" s="371">
        <f>IF(C9=0,0,(C21/C9))</f>
        <v>0</v>
      </c>
    </row>
    <row r="23" spans="1:3" x14ac:dyDescent="0.2">
      <c r="A23" s="322" t="s">
        <v>158</v>
      </c>
      <c r="B23" s="334" t="s">
        <v>395</v>
      </c>
      <c r="C23" s="334">
        <f>IF(C10=0,0,(C10*C22))</f>
        <v>0</v>
      </c>
    </row>
    <row r="24" spans="1:3" x14ac:dyDescent="0.2">
      <c r="A24" s="322" t="s">
        <v>160</v>
      </c>
      <c r="B24" s="334" t="s">
        <v>396</v>
      </c>
      <c r="C24" s="334">
        <f>IF(C21&lt;1,0,(C21+C23))</f>
        <v>0</v>
      </c>
    </row>
    <row r="25" spans="1:3" x14ac:dyDescent="0.2">
      <c r="A25" s="322" t="s">
        <v>162</v>
      </c>
      <c r="B25" s="334" t="s">
        <v>397</v>
      </c>
      <c r="C25" s="336">
        <f>IF(C19=0,0,ROUND(C24/C19,2))</f>
        <v>0</v>
      </c>
    </row>
    <row r="26" spans="1:3" x14ac:dyDescent="0.2">
      <c r="A26" s="322" t="s">
        <v>163</v>
      </c>
      <c r="B26" s="334" t="s">
        <v>398</v>
      </c>
      <c r="C26" s="334">
        <f>IF(C20=0,0,ROUND(C20*C25,0))</f>
        <v>0</v>
      </c>
    </row>
    <row r="27" spans="1:3" s="39" customFormat="1" ht="20.149999999999999" customHeight="1" x14ac:dyDescent="0.2">
      <c r="A27" s="370"/>
      <c r="B27" s="59" t="s">
        <v>399</v>
      </c>
      <c r="C27" s="218"/>
    </row>
    <row r="28" spans="1:3" x14ac:dyDescent="0.2">
      <c r="A28" s="322" t="s">
        <v>166</v>
      </c>
      <c r="B28" s="334" t="s">
        <v>400</v>
      </c>
      <c r="C28" s="334">
        <f>SUM(A!I75)</f>
        <v>0</v>
      </c>
    </row>
    <row r="29" spans="1:3" x14ac:dyDescent="0.2">
      <c r="A29" s="322" t="s">
        <v>168</v>
      </c>
      <c r="B29" s="334" t="s">
        <v>401</v>
      </c>
      <c r="C29" s="371">
        <f>IF(C9=0,0,(C28/C9))</f>
        <v>0</v>
      </c>
    </row>
    <row r="30" spans="1:3" x14ac:dyDescent="0.2">
      <c r="A30" s="322" t="s">
        <v>170</v>
      </c>
      <c r="B30" s="334" t="s">
        <v>402</v>
      </c>
      <c r="C30" s="334">
        <f>IF(C10=0,0,(C29*C10))</f>
        <v>0</v>
      </c>
    </row>
    <row r="31" spans="1:3" x14ac:dyDescent="0.2">
      <c r="A31" s="322" t="s">
        <v>172</v>
      </c>
      <c r="B31" s="334" t="s">
        <v>403</v>
      </c>
      <c r="C31" s="334">
        <f>IF(C28&lt;1,0,(C28+C30))</f>
        <v>0</v>
      </c>
    </row>
    <row r="32" spans="1:3" x14ac:dyDescent="0.2">
      <c r="A32" s="322" t="s">
        <v>174</v>
      </c>
      <c r="B32" s="372" t="s">
        <v>404</v>
      </c>
      <c r="C32" s="373">
        <f>IF('C P2 REG'!E23&lt;1,0,('C P2 REG'!E23/'B 1+2'!G31))</f>
        <v>0</v>
      </c>
    </row>
    <row r="33" spans="1:3" x14ac:dyDescent="0.2">
      <c r="A33" s="322" t="s">
        <v>175</v>
      </c>
      <c r="B33" s="334" t="s">
        <v>405</v>
      </c>
      <c r="C33" s="334">
        <f>IF(C32=0,0,(C31*C32))</f>
        <v>0</v>
      </c>
    </row>
    <row r="34" spans="1:3" s="39" customFormat="1" ht="20.149999999999999" customHeight="1" x14ac:dyDescent="0.2">
      <c r="A34" s="370"/>
      <c r="B34" s="59" t="s">
        <v>406</v>
      </c>
      <c r="C34" s="218"/>
    </row>
    <row r="35" spans="1:3" x14ac:dyDescent="0.2">
      <c r="A35" s="322" t="s">
        <v>176</v>
      </c>
      <c r="B35" s="334" t="s">
        <v>407</v>
      </c>
      <c r="C35" s="334">
        <f>SUM(A!I77)</f>
        <v>0</v>
      </c>
    </row>
    <row r="36" spans="1:3" x14ac:dyDescent="0.2">
      <c r="A36" s="322" t="s">
        <v>177</v>
      </c>
      <c r="B36" s="334" t="s">
        <v>408</v>
      </c>
      <c r="C36" s="371">
        <f>IF(C9=0,0,(C35/C9))</f>
        <v>0</v>
      </c>
    </row>
    <row r="37" spans="1:3" x14ac:dyDescent="0.2">
      <c r="A37" s="322" t="s">
        <v>179</v>
      </c>
      <c r="B37" s="334" t="s">
        <v>409</v>
      </c>
      <c r="C37" s="334">
        <f>IF(C10=0,0,(C36*C10))</f>
        <v>0</v>
      </c>
    </row>
    <row r="38" spans="1:3" x14ac:dyDescent="0.2">
      <c r="A38" s="322" t="s">
        <v>182</v>
      </c>
      <c r="B38" s="334" t="s">
        <v>410</v>
      </c>
      <c r="C38" s="334">
        <f>IF(C35&lt;1,0,(C35+C37))</f>
        <v>0</v>
      </c>
    </row>
    <row r="39" spans="1:3" x14ac:dyDescent="0.2">
      <c r="A39" s="322" t="s">
        <v>184</v>
      </c>
      <c r="B39" s="334" t="s">
        <v>411</v>
      </c>
      <c r="C39" s="374">
        <f>SUM(C48)</f>
        <v>0</v>
      </c>
    </row>
    <row r="40" spans="1:3" x14ac:dyDescent="0.2">
      <c r="A40" s="322" t="s">
        <v>186</v>
      </c>
      <c r="B40" s="334" t="s">
        <v>412</v>
      </c>
      <c r="C40" s="334">
        <f>IF(C38=0,0,(C38*C39))</f>
        <v>0</v>
      </c>
    </row>
    <row r="41" spans="1:3" ht="20" x14ac:dyDescent="0.2">
      <c r="A41" s="322" t="s">
        <v>188</v>
      </c>
      <c r="B41" s="372" t="s">
        <v>413</v>
      </c>
      <c r="C41" s="334">
        <f>SUM(C16,C26,C33,C40)</f>
        <v>0</v>
      </c>
    </row>
    <row r="44" spans="1:3" x14ac:dyDescent="0.2">
      <c r="A44" s="186"/>
      <c r="B44" s="194" t="s">
        <v>414</v>
      </c>
      <c r="C44" s="106">
        <f>SUM('EXH A'!C12)</f>
        <v>0</v>
      </c>
    </row>
    <row r="45" spans="1:3" x14ac:dyDescent="0.2">
      <c r="A45" s="186"/>
      <c r="B45" s="193"/>
      <c r="C45" s="375"/>
    </row>
    <row r="46" spans="1:3" x14ac:dyDescent="0.2">
      <c r="A46" s="186"/>
      <c r="B46" s="194" t="s">
        <v>415</v>
      </c>
      <c r="C46" s="376"/>
    </row>
    <row r="48" spans="1:3" x14ac:dyDescent="0.2">
      <c r="A48" s="186"/>
      <c r="B48" s="194" t="s">
        <v>416</v>
      </c>
      <c r="C48" s="377">
        <f>IF(C46=0,0,ROUND(C44/C46,4))</f>
        <v>0</v>
      </c>
    </row>
  </sheetData>
  <sheetProtection password="8D17" sheet="1" objects="1" scenarios="1"/>
  <phoneticPr fontId="0" type="noConversion"/>
  <printOptions horizontalCentered="1"/>
  <pageMargins left="0.5" right="0.5" top="0.75" bottom="0.5" header="0.17" footer="0"/>
  <pageSetup orientation="portrait" horizontalDpi="4294967292" verticalDpi="4294967292" r:id="rId1"/>
  <headerFooter alignWithMargins="0">
    <oddFooter>&amp;L&amp;9DMAS 222&amp;R&amp;F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8"/>
  <sheetViews>
    <sheetView workbookViewId="0">
      <selection activeCell="C10" sqref="C10"/>
    </sheetView>
  </sheetViews>
  <sheetFormatPr defaultColWidth="9.33203125" defaultRowHeight="10" x14ac:dyDescent="0.2"/>
  <cols>
    <col min="1" max="1" width="4.109375" style="1" customWidth="1"/>
    <col min="2" max="2" width="89.6640625" style="2" customWidth="1"/>
    <col min="3" max="3" width="14.44140625" style="2" customWidth="1"/>
    <col min="4" max="4" width="10.6640625" style="2" customWidth="1"/>
    <col min="5" max="16384" width="9.33203125" style="2"/>
  </cols>
  <sheetData>
    <row r="1" spans="1:6" x14ac:dyDescent="0.2">
      <c r="A1" s="186"/>
      <c r="B1" s="192" t="s">
        <v>417</v>
      </c>
      <c r="C1" s="193"/>
      <c r="D1" s="194" t="s">
        <v>377</v>
      </c>
      <c r="E1" s="193"/>
      <c r="F1" s="193"/>
    </row>
    <row r="2" spans="1:6" ht="16.5" customHeight="1" x14ac:dyDescent="0.2">
      <c r="A2" s="186"/>
      <c r="B2" s="106" t="e" vm="1">
        <f>IF([1]S!$B$12=0," ",[1]S!$B$12)</f>
        <v>#VALUE!</v>
      </c>
      <c r="C2" s="194" t="s">
        <v>418</v>
      </c>
      <c r="D2" s="344" t="e" vm="1">
        <f>IF([1]S!$D$17=0," ",[1]S!$D$17)</f>
        <v>#VALUE!</v>
      </c>
      <c r="E2" s="193"/>
      <c r="F2" s="193"/>
    </row>
    <row r="3" spans="1:6" x14ac:dyDescent="0.2">
      <c r="A3" s="186"/>
      <c r="B3" s="192"/>
      <c r="C3" s="194" t="s">
        <v>419</v>
      </c>
      <c r="D3" s="309" t="e" vm="1">
        <f>IF([1]S!$N$17=0," ",[1]S!$N$17)</f>
        <v>#VALUE!</v>
      </c>
      <c r="E3" s="193"/>
      <c r="F3" s="193"/>
    </row>
    <row r="4" spans="1:6" x14ac:dyDescent="0.2">
      <c r="A4" s="186"/>
      <c r="B4" s="194"/>
      <c r="C4" s="193"/>
      <c r="D4" s="193"/>
      <c r="E4" s="193"/>
      <c r="F4" s="193"/>
    </row>
    <row r="5" spans="1:6" x14ac:dyDescent="0.2">
      <c r="A5" s="162" t="s">
        <v>378</v>
      </c>
      <c r="B5" s="280"/>
      <c r="C5" s="280"/>
      <c r="D5" s="193"/>
      <c r="E5" s="193"/>
      <c r="F5" s="193"/>
    </row>
    <row r="6" spans="1:6" x14ac:dyDescent="0.2">
      <c r="A6" s="162" t="s">
        <v>379</v>
      </c>
      <c r="B6" s="280"/>
      <c r="C6" s="280"/>
      <c r="D6" s="193"/>
      <c r="E6" s="193"/>
      <c r="F6" s="193"/>
    </row>
    <row r="7" spans="1:6" ht="10.5" x14ac:dyDescent="0.25">
      <c r="A7" s="162"/>
      <c r="B7" s="74" t="s">
        <v>380</v>
      </c>
      <c r="C7" s="280"/>
      <c r="D7" s="193"/>
      <c r="E7" s="193"/>
      <c r="F7" s="193"/>
    </row>
    <row r="8" spans="1:6" x14ac:dyDescent="0.2">
      <c r="A8" s="162"/>
      <c r="B8" s="280"/>
      <c r="C8" s="280"/>
      <c r="D8" s="193"/>
      <c r="E8" s="193"/>
      <c r="F8" s="193"/>
    </row>
    <row r="9" spans="1:6" x14ac:dyDescent="0.2">
      <c r="A9" s="322" t="s">
        <v>80</v>
      </c>
      <c r="B9" s="334" t="s">
        <v>381</v>
      </c>
      <c r="C9" s="334">
        <f>'B 1+2'!G27</f>
        <v>0</v>
      </c>
      <c r="D9" s="193"/>
      <c r="E9" s="193"/>
      <c r="F9" s="193"/>
    </row>
    <row r="10" spans="1:6" x14ac:dyDescent="0.2">
      <c r="A10" s="322" t="s">
        <v>75</v>
      </c>
      <c r="B10" s="334" t="s">
        <v>382</v>
      </c>
      <c r="C10" s="334">
        <f>'B 1+2'!G29</f>
        <v>0</v>
      </c>
      <c r="D10" s="193"/>
      <c r="E10" s="193"/>
      <c r="F10" s="193"/>
    </row>
    <row r="11" spans="1:6" s="39" customFormat="1" ht="20.149999999999999" customHeight="1" x14ac:dyDescent="0.2">
      <c r="A11" s="370"/>
      <c r="B11" s="59" t="s">
        <v>383</v>
      </c>
      <c r="C11" s="218"/>
      <c r="D11" s="363"/>
      <c r="E11" s="363"/>
      <c r="F11" s="363"/>
    </row>
    <row r="12" spans="1:6" x14ac:dyDescent="0.2">
      <c r="A12" s="322" t="s">
        <v>76</v>
      </c>
      <c r="B12" s="334" t="s">
        <v>384</v>
      </c>
      <c r="C12" s="378"/>
      <c r="D12" s="193"/>
      <c r="E12" s="193"/>
      <c r="F12" s="193"/>
    </row>
    <row r="13" spans="1:6" x14ac:dyDescent="0.2">
      <c r="A13" s="322" t="s">
        <v>77</v>
      </c>
      <c r="B13" s="334" t="s">
        <v>385</v>
      </c>
      <c r="C13" s="379"/>
      <c r="D13" s="193"/>
      <c r="E13" s="193"/>
      <c r="F13" s="193"/>
    </row>
    <row r="14" spans="1:6" x14ac:dyDescent="0.2">
      <c r="A14" s="322" t="s">
        <v>78</v>
      </c>
      <c r="B14" s="334" t="s">
        <v>386</v>
      </c>
      <c r="C14" s="380">
        <f>IF(C9=0,0,(C13/C9))</f>
        <v>0</v>
      </c>
      <c r="D14" s="193"/>
      <c r="E14" s="193"/>
      <c r="F14" s="193"/>
    </row>
    <row r="15" spans="1:6" x14ac:dyDescent="0.2">
      <c r="A15" s="322" t="s">
        <v>79</v>
      </c>
      <c r="B15" s="334" t="s">
        <v>387</v>
      </c>
      <c r="C15" s="379">
        <f>IF(C10=0,0,(C10*C14))</f>
        <v>0</v>
      </c>
      <c r="D15" s="193"/>
      <c r="E15" s="193"/>
      <c r="F15" s="193"/>
    </row>
    <row r="16" spans="1:6" x14ac:dyDescent="0.2">
      <c r="A16" s="322" t="s">
        <v>148</v>
      </c>
      <c r="B16" s="334" t="s">
        <v>388</v>
      </c>
      <c r="C16" s="379"/>
      <c r="D16" s="193"/>
      <c r="E16" s="193"/>
      <c r="F16" s="193"/>
    </row>
    <row r="17" spans="1:3" x14ac:dyDescent="0.2">
      <c r="A17" s="322" t="s">
        <v>150</v>
      </c>
      <c r="B17" s="334" t="s">
        <v>389</v>
      </c>
      <c r="C17" s="381"/>
    </row>
    <row r="18" spans="1:3" s="39" customFormat="1" ht="20.149999999999999" customHeight="1" x14ac:dyDescent="0.2">
      <c r="A18" s="370"/>
      <c r="B18" s="59" t="s">
        <v>390</v>
      </c>
      <c r="C18" s="218"/>
    </row>
    <row r="19" spans="1:3" x14ac:dyDescent="0.2">
      <c r="A19" s="322" t="s">
        <v>152</v>
      </c>
      <c r="B19" s="334" t="s">
        <v>391</v>
      </c>
      <c r="C19" s="378"/>
    </row>
    <row r="20" spans="1:3" x14ac:dyDescent="0.2">
      <c r="A20" s="322" t="s">
        <v>153</v>
      </c>
      <c r="B20" s="334" t="s">
        <v>392</v>
      </c>
      <c r="C20" s="379"/>
    </row>
    <row r="21" spans="1:3" x14ac:dyDescent="0.2">
      <c r="A21" s="322" t="s">
        <v>154</v>
      </c>
      <c r="B21" s="334" t="s">
        <v>393</v>
      </c>
      <c r="C21" s="379"/>
    </row>
    <row r="22" spans="1:3" x14ac:dyDescent="0.2">
      <c r="A22" s="322" t="s">
        <v>156</v>
      </c>
      <c r="B22" s="334" t="s">
        <v>394</v>
      </c>
      <c r="C22" s="380"/>
    </row>
    <row r="23" spans="1:3" x14ac:dyDescent="0.2">
      <c r="A23" s="322" t="s">
        <v>158</v>
      </c>
      <c r="B23" s="334" t="s">
        <v>395</v>
      </c>
      <c r="C23" s="379"/>
    </row>
    <row r="24" spans="1:3" x14ac:dyDescent="0.2">
      <c r="A24" s="322" t="s">
        <v>160</v>
      </c>
      <c r="B24" s="334" t="s">
        <v>396</v>
      </c>
      <c r="C24" s="379"/>
    </row>
    <row r="25" spans="1:3" x14ac:dyDescent="0.2">
      <c r="A25" s="322" t="s">
        <v>162</v>
      </c>
      <c r="B25" s="334" t="s">
        <v>397</v>
      </c>
      <c r="C25" s="381"/>
    </row>
    <row r="26" spans="1:3" x14ac:dyDescent="0.2">
      <c r="A26" s="322" t="s">
        <v>163</v>
      </c>
      <c r="B26" s="334" t="s">
        <v>398</v>
      </c>
      <c r="C26" s="379"/>
    </row>
    <row r="27" spans="1:3" s="39" customFormat="1" ht="20.149999999999999" customHeight="1" x14ac:dyDescent="0.2">
      <c r="A27" s="370"/>
      <c r="B27" s="59" t="s">
        <v>399</v>
      </c>
      <c r="C27" s="218"/>
    </row>
    <row r="28" spans="1:3" x14ac:dyDescent="0.2">
      <c r="A28" s="322" t="s">
        <v>166</v>
      </c>
      <c r="B28" s="334" t="s">
        <v>400</v>
      </c>
      <c r="C28" s="379"/>
    </row>
    <row r="29" spans="1:3" x14ac:dyDescent="0.2">
      <c r="A29" s="322" t="s">
        <v>168</v>
      </c>
      <c r="B29" s="334" t="s">
        <v>401</v>
      </c>
      <c r="C29" s="380"/>
    </row>
    <row r="30" spans="1:3" x14ac:dyDescent="0.2">
      <c r="A30" s="322" t="s">
        <v>170</v>
      </c>
      <c r="B30" s="334" t="s">
        <v>402</v>
      </c>
      <c r="C30" s="379"/>
    </row>
    <row r="31" spans="1:3" x14ac:dyDescent="0.2">
      <c r="A31" s="322" t="s">
        <v>172</v>
      </c>
      <c r="B31" s="334" t="s">
        <v>403</v>
      </c>
      <c r="C31" s="379"/>
    </row>
    <row r="32" spans="1:3" x14ac:dyDescent="0.2">
      <c r="A32" s="322" t="s">
        <v>174</v>
      </c>
      <c r="B32" s="372" t="s">
        <v>404</v>
      </c>
      <c r="C32" s="382"/>
    </row>
    <row r="33" spans="1:3" x14ac:dyDescent="0.2">
      <c r="A33" s="322" t="s">
        <v>175</v>
      </c>
      <c r="B33" s="334" t="s">
        <v>405</v>
      </c>
      <c r="C33" s="379"/>
    </row>
    <row r="34" spans="1:3" s="39" customFormat="1" ht="20.149999999999999" customHeight="1" x14ac:dyDescent="0.2">
      <c r="A34" s="370"/>
      <c r="B34" s="59" t="s">
        <v>420</v>
      </c>
      <c r="C34" s="218"/>
    </row>
    <row r="35" spans="1:3" x14ac:dyDescent="0.2">
      <c r="A35" s="322" t="s">
        <v>176</v>
      </c>
      <c r="B35" s="334" t="s">
        <v>421</v>
      </c>
      <c r="C35" s="334">
        <f>A!I88</f>
        <v>0</v>
      </c>
    </row>
    <row r="36" spans="1:3" x14ac:dyDescent="0.2">
      <c r="A36" s="322" t="s">
        <v>177</v>
      </c>
      <c r="B36" s="334" t="s">
        <v>408</v>
      </c>
      <c r="C36" s="371">
        <f>IF(C9=0,0,(C35/C9))</f>
        <v>0</v>
      </c>
    </row>
    <row r="37" spans="1:3" x14ac:dyDescent="0.2">
      <c r="A37" s="322" t="s">
        <v>179</v>
      </c>
      <c r="B37" s="334" t="s">
        <v>409</v>
      </c>
      <c r="C37" s="334">
        <f>IF(C10=0,0,(C36*C10))</f>
        <v>0</v>
      </c>
    </row>
    <row r="38" spans="1:3" x14ac:dyDescent="0.2">
      <c r="A38" s="322" t="s">
        <v>182</v>
      </c>
      <c r="B38" s="334" t="s">
        <v>410</v>
      </c>
      <c r="C38" s="334">
        <f>IF(C35&lt;1,0,(C35+C37))</f>
        <v>0</v>
      </c>
    </row>
    <row r="39" spans="1:3" x14ac:dyDescent="0.2">
      <c r="A39" s="322" t="s">
        <v>184</v>
      </c>
      <c r="B39" s="334" t="s">
        <v>411</v>
      </c>
      <c r="C39" s="374">
        <f>SUM(C48)</f>
        <v>0</v>
      </c>
    </row>
    <row r="40" spans="1:3" x14ac:dyDescent="0.2">
      <c r="A40" s="322" t="s">
        <v>186</v>
      </c>
      <c r="B40" s="334" t="s">
        <v>412</v>
      </c>
      <c r="C40" s="334">
        <f>IF(C38=0,0,(C38*C39))</f>
        <v>0</v>
      </c>
    </row>
    <row r="41" spans="1:3" ht="20" x14ac:dyDescent="0.2">
      <c r="A41" s="322" t="s">
        <v>188</v>
      </c>
      <c r="B41" s="372" t="s">
        <v>413</v>
      </c>
      <c r="C41" s="334">
        <f>SUM(C16,C26,C33,C40)</f>
        <v>0</v>
      </c>
    </row>
    <row r="44" spans="1:3" x14ac:dyDescent="0.2">
      <c r="A44" s="186"/>
      <c r="B44" s="194" t="s">
        <v>422</v>
      </c>
      <c r="C44" s="106">
        <f>'EXH A'!C15</f>
        <v>0</v>
      </c>
    </row>
    <row r="45" spans="1:3" x14ac:dyDescent="0.2">
      <c r="A45" s="186"/>
      <c r="B45" s="193"/>
      <c r="C45" s="375"/>
    </row>
    <row r="46" spans="1:3" x14ac:dyDescent="0.2">
      <c r="A46" s="186"/>
      <c r="B46" s="194" t="s">
        <v>423</v>
      </c>
      <c r="C46" s="376"/>
    </row>
    <row r="48" spans="1:3" x14ac:dyDescent="0.2">
      <c r="A48" s="186"/>
      <c r="B48" s="194" t="s">
        <v>416</v>
      </c>
      <c r="C48" s="377">
        <f>IF(C46=0,0,ROUND(C44/C46,4))</f>
        <v>0</v>
      </c>
    </row>
  </sheetData>
  <sheetProtection password="8D17" sheet="1" objects="1" scenarios="1"/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7"/>
  <sheetViews>
    <sheetView workbookViewId="0">
      <selection activeCell="B8" sqref="B8"/>
    </sheetView>
  </sheetViews>
  <sheetFormatPr defaultRowHeight="10" x14ac:dyDescent="0.2"/>
  <cols>
    <col min="1" max="1" width="45.33203125" customWidth="1"/>
    <col min="2" max="3" width="17.109375" customWidth="1"/>
    <col min="4" max="4" width="17.33203125" customWidth="1"/>
  </cols>
  <sheetData>
    <row r="1" spans="1:4" x14ac:dyDescent="0.2">
      <c r="A1" t="s">
        <v>424</v>
      </c>
      <c r="D1" s="84" t="s">
        <v>425</v>
      </c>
    </row>
    <row r="3" spans="1:4" x14ac:dyDescent="0.2">
      <c r="A3" t="s">
        <v>426</v>
      </c>
      <c r="C3" t="s">
        <v>427</v>
      </c>
      <c r="D3" s="309" t="str">
        <f>IF(S!$D$17=0," ",S!$D$17)</f>
        <v xml:space="preserve"> </v>
      </c>
    </row>
    <row r="5" spans="1:4" x14ac:dyDescent="0.2">
      <c r="A5" s="106" t="str">
        <f>IF(S!$B$12=0," ",S!$B$12)</f>
        <v xml:space="preserve"> </v>
      </c>
      <c r="C5" t="s">
        <v>68</v>
      </c>
      <c r="D5" s="309" t="str">
        <f>IF(S!$N$17=0," ",S!$N$17)</f>
        <v xml:space="preserve"> </v>
      </c>
    </row>
    <row r="8" spans="1:4" x14ac:dyDescent="0.2">
      <c r="A8" t="s">
        <v>428</v>
      </c>
      <c r="B8" s="91"/>
    </row>
    <row r="9" spans="1:4" x14ac:dyDescent="0.2">
      <c r="A9" t="s">
        <v>429</v>
      </c>
      <c r="B9" s="91"/>
    </row>
    <row r="10" spans="1:4" x14ac:dyDescent="0.2">
      <c r="B10" s="85"/>
    </row>
    <row r="11" spans="1:4" x14ac:dyDescent="0.2">
      <c r="A11" s="86" t="s">
        <v>430</v>
      </c>
      <c r="B11" s="95">
        <f>'EXH A'!C11+'EXH A'!C13</f>
        <v>0</v>
      </c>
    </row>
    <row r="12" spans="1:4" x14ac:dyDescent="0.2">
      <c r="A12" s="86"/>
      <c r="B12" s="95"/>
    </row>
    <row r="13" spans="1:4" x14ac:dyDescent="0.2">
      <c r="A13" s="86" t="s">
        <v>431</v>
      </c>
      <c r="B13" s="95">
        <f>'EXH A'!C14</f>
        <v>0</v>
      </c>
    </row>
    <row r="14" spans="1:4" x14ac:dyDescent="0.2">
      <c r="B14" s="85"/>
    </row>
    <row r="15" spans="1:4" x14ac:dyDescent="0.2">
      <c r="A15" s="86" t="s">
        <v>432</v>
      </c>
      <c r="B15" s="95">
        <f>SUM('EXH A'!C17+'EXH A'!C19)</f>
        <v>0</v>
      </c>
    </row>
    <row r="16" spans="1:4" x14ac:dyDescent="0.2">
      <c r="A16" s="86"/>
      <c r="B16" s="95"/>
    </row>
    <row r="17" spans="1:4" x14ac:dyDescent="0.2">
      <c r="A17" s="86" t="s">
        <v>433</v>
      </c>
      <c r="B17" s="95">
        <f>SUM('EXH A'!C20+'EXH A'!C22)</f>
        <v>0</v>
      </c>
    </row>
    <row r="18" spans="1:4" x14ac:dyDescent="0.2">
      <c r="B18" s="85"/>
    </row>
    <row r="19" spans="1:4" ht="10.5" thickBot="1" x14ac:dyDescent="0.25">
      <c r="A19" s="86" t="s">
        <v>434</v>
      </c>
      <c r="B19" s="87">
        <f>SUM(B11:B18)</f>
        <v>0</v>
      </c>
    </row>
    <row r="20" spans="1:4" ht="10.5" thickTop="1" x14ac:dyDescent="0.2"/>
    <row r="21" spans="1:4" x14ac:dyDescent="0.2">
      <c r="A21" s="86" t="s">
        <v>435</v>
      </c>
      <c r="B21" s="92"/>
      <c r="C21" s="92"/>
    </row>
    <row r="22" spans="1:4" x14ac:dyDescent="0.2">
      <c r="A22" s="86"/>
      <c r="B22" s="92"/>
      <c r="C22" s="92"/>
    </row>
    <row r="24" spans="1:4" x14ac:dyDescent="0.2">
      <c r="A24" s="88" t="s">
        <v>436</v>
      </c>
      <c r="B24" s="93">
        <v>0</v>
      </c>
      <c r="C24" s="93">
        <v>0</v>
      </c>
    </row>
    <row r="26" spans="1:4" x14ac:dyDescent="0.2">
      <c r="A26" s="86" t="s">
        <v>437</v>
      </c>
      <c r="B26" s="85">
        <f>B19/12*B8</f>
        <v>0</v>
      </c>
      <c r="C26" s="85">
        <f>B19/12*B9</f>
        <v>0</v>
      </c>
    </row>
    <row r="27" spans="1:4" ht="10.5" thickBot="1" x14ac:dyDescent="0.25"/>
    <row r="28" spans="1:4" ht="10.5" thickBot="1" x14ac:dyDescent="0.25">
      <c r="A28" s="86" t="s">
        <v>438</v>
      </c>
      <c r="B28" s="89">
        <f>B24*B26</f>
        <v>0</v>
      </c>
      <c r="C28" s="89">
        <f>C24*C26</f>
        <v>0</v>
      </c>
      <c r="D28" s="100">
        <f>SUM(B28:C28)</f>
        <v>0</v>
      </c>
    </row>
    <row r="29" spans="1:4" ht="10.5" thickTop="1" x14ac:dyDescent="0.2"/>
    <row r="30" spans="1:4" x14ac:dyDescent="0.2">
      <c r="A30" s="86" t="s">
        <v>439</v>
      </c>
    </row>
    <row r="32" spans="1:4" x14ac:dyDescent="0.2">
      <c r="A32" s="86" t="s">
        <v>440</v>
      </c>
      <c r="D32" s="94">
        <f>'C P2 REG'!E23</f>
        <v>0</v>
      </c>
    </row>
    <row r="33" spans="1:4" x14ac:dyDescent="0.2">
      <c r="A33" s="86" t="s">
        <v>441</v>
      </c>
      <c r="B33" s="95">
        <f>'SUP C REG'!C41</f>
        <v>0</v>
      </c>
      <c r="C33" s="95">
        <f>'SUP C REG'!C40</f>
        <v>0</v>
      </c>
      <c r="D33" s="96">
        <f>B33-C33</f>
        <v>0</v>
      </c>
    </row>
    <row r="34" spans="1:4" x14ac:dyDescent="0.2">
      <c r="A34" s="86" t="s">
        <v>442</v>
      </c>
      <c r="B34" s="95"/>
      <c r="C34" s="95"/>
      <c r="D34" s="96" t="e">
        <f>'FAMIS C P2'!E23</f>
        <v>#DIV/0!</v>
      </c>
    </row>
    <row r="35" spans="1:4" x14ac:dyDescent="0.2">
      <c r="A35" s="86" t="s">
        <v>443</v>
      </c>
      <c r="B35" s="95" t="e">
        <f>'FAMIS SUP C'!C41</f>
        <v>#DIV/0!</v>
      </c>
      <c r="C35" s="95">
        <f>'FAMIS SUP C'!C40</f>
        <v>0</v>
      </c>
      <c r="D35" s="96" t="e">
        <f>B35-C35</f>
        <v>#DIV/0!</v>
      </c>
    </row>
    <row r="36" spans="1:4" x14ac:dyDescent="0.2">
      <c r="A36" s="86" t="s">
        <v>444</v>
      </c>
      <c r="B36" s="85"/>
      <c r="C36" s="85"/>
      <c r="D36" s="85" t="e">
        <f>'C P2 HMO'!E23</f>
        <v>#DIV/0!</v>
      </c>
    </row>
    <row r="37" spans="1:4" x14ac:dyDescent="0.2">
      <c r="A37" s="86" t="s">
        <v>445</v>
      </c>
      <c r="B37" s="95" t="e">
        <f>'SUP C HMO'!C41</f>
        <v>#DIV/0!</v>
      </c>
      <c r="C37" s="95">
        <f>'SUP C HMO'!C40</f>
        <v>0</v>
      </c>
      <c r="D37" s="85" t="e">
        <f>B37-C37</f>
        <v>#DIV/0!</v>
      </c>
    </row>
    <row r="38" spans="1:4" x14ac:dyDescent="0.2">
      <c r="A38" s="86" t="s">
        <v>446</v>
      </c>
      <c r="B38" s="85"/>
      <c r="C38" s="85"/>
      <c r="D38" s="85" t="e">
        <f>'C P2 HMO FAMIS'!E23</f>
        <v>#DIV/0!</v>
      </c>
    </row>
    <row r="39" spans="1:4" x14ac:dyDescent="0.2">
      <c r="A39" s="86" t="s">
        <v>447</v>
      </c>
      <c r="B39" s="95" t="e">
        <f>'SUP C HMO FAMIS'!C41</f>
        <v>#DIV/0!</v>
      </c>
      <c r="C39" s="95">
        <f>'SUP C HMO FAMIS'!C40</f>
        <v>0</v>
      </c>
      <c r="D39" s="85" t="e">
        <f>B39-C39</f>
        <v>#DIV/0!</v>
      </c>
    </row>
    <row r="41" spans="1:4" ht="10.5" thickBot="1" x14ac:dyDescent="0.25">
      <c r="A41" s="86" t="s">
        <v>448</v>
      </c>
      <c r="D41" s="89" t="e">
        <f>SUM(D32:D39)</f>
        <v>#DIV/0!</v>
      </c>
    </row>
    <row r="42" spans="1:4" ht="11" thickTop="1" thickBot="1" x14ac:dyDescent="0.25"/>
    <row r="43" spans="1:4" ht="10.5" thickBot="1" x14ac:dyDescent="0.25">
      <c r="A43" s="86" t="s">
        <v>449</v>
      </c>
      <c r="D43" s="100" t="e">
        <f>IF((D28-D41)&lt;0,0,(D28-D41))</f>
        <v>#DIV/0!</v>
      </c>
    </row>
    <row r="44" spans="1:4" x14ac:dyDescent="0.2">
      <c r="A44" s="86" t="s">
        <v>450</v>
      </c>
    </row>
    <row r="47" spans="1:4" x14ac:dyDescent="0.2">
      <c r="A47" s="90"/>
    </row>
  </sheetData>
  <phoneticPr fontId="0" type="noConversion"/>
  <pageMargins left="0.75" right="0.75" top="1" bottom="1" header="0.5" footer="0.5"/>
  <pageSetup orientation="portrait" r:id="rId1"/>
  <headerFooter alignWithMargins="0">
    <oddFooter>&amp;LDMAS 222&amp;R 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>
      <selection activeCell="J17" sqref="J17"/>
    </sheetView>
  </sheetViews>
  <sheetFormatPr defaultColWidth="9.33203125" defaultRowHeight="10" x14ac:dyDescent="0.2"/>
  <cols>
    <col min="1" max="1" width="3.77734375" style="1" customWidth="1"/>
    <col min="2" max="2" width="54.109375" style="2" customWidth="1"/>
    <col min="3" max="3" width="22.44140625" style="2" customWidth="1"/>
    <col min="4" max="4" width="21.77734375" style="2" customWidth="1"/>
    <col min="5" max="16384" width="9.33203125" style="2"/>
  </cols>
  <sheetData>
    <row r="1" spans="1:4" x14ac:dyDescent="0.2">
      <c r="A1" s="302"/>
      <c r="B1" s="342" t="s">
        <v>1</v>
      </c>
      <c r="C1" s="304" t="str">
        <f>IF(S!$B$12=0," ",S!$B$12)</f>
        <v xml:space="preserve"> </v>
      </c>
      <c r="D1" s="305"/>
    </row>
    <row r="2" spans="1:4" x14ac:dyDescent="0.2">
      <c r="A2" s="185"/>
      <c r="B2" s="194" t="s">
        <v>2</v>
      </c>
      <c r="C2" s="243" t="str">
        <f>IF(S!$D$17=0," ",S!$D$17)</f>
        <v xml:space="preserve"> </v>
      </c>
      <c r="D2" s="151"/>
    </row>
    <row r="3" spans="1:4" ht="5.15" customHeight="1" x14ac:dyDescent="0.2">
      <c r="A3" s="327"/>
      <c r="B3" s="343"/>
      <c r="C3" s="344"/>
      <c r="D3" s="158"/>
    </row>
    <row r="4" spans="1:4" x14ac:dyDescent="0.2">
      <c r="A4" s="315" t="s">
        <v>308</v>
      </c>
      <c r="B4" s="316"/>
      <c r="C4" s="307" t="s">
        <v>309</v>
      </c>
      <c r="D4" s="326" t="s">
        <v>310</v>
      </c>
    </row>
    <row r="5" spans="1:4" x14ac:dyDescent="0.2">
      <c r="A5" s="190" t="s">
        <v>311</v>
      </c>
      <c r="B5" s="306"/>
      <c r="C5" s="345" t="str">
        <f>IF(S!$L$17=0," ",S!$L$17)</f>
        <v xml:space="preserve"> </v>
      </c>
      <c r="D5" s="205" t="s">
        <v>312</v>
      </c>
    </row>
    <row r="6" spans="1:4" ht="12.5" x14ac:dyDescent="0.25">
      <c r="A6" s="32" t="s">
        <v>451</v>
      </c>
      <c r="B6" s="99"/>
      <c r="C6" s="309" t="str">
        <f>IF(S!$N$17=0," ",S!$N$17)</f>
        <v xml:space="preserve"> </v>
      </c>
      <c r="D6" s="329"/>
    </row>
    <row r="7" spans="1:4" ht="5.15" customHeight="1" x14ac:dyDescent="0.2">
      <c r="A7" s="312"/>
      <c r="B7" s="313"/>
      <c r="C7" s="313"/>
      <c r="D7" s="314"/>
    </row>
    <row r="8" spans="1:4" x14ac:dyDescent="0.2">
      <c r="A8" s="339" t="s">
        <v>314</v>
      </c>
      <c r="B8" s="319"/>
      <c r="C8" s="195" t="s">
        <v>315</v>
      </c>
      <c r="D8" s="346" t="s">
        <v>316</v>
      </c>
    </row>
    <row r="9" spans="1:4" ht="5.15" customHeight="1" x14ac:dyDescent="0.2">
      <c r="A9" s="338"/>
      <c r="B9" s="313"/>
      <c r="C9" s="313"/>
      <c r="D9" s="314"/>
    </row>
    <row r="10" spans="1:4" ht="18" customHeight="1" x14ac:dyDescent="0.2">
      <c r="A10" s="331">
        <v>1</v>
      </c>
      <c r="B10" s="347" t="s">
        <v>317</v>
      </c>
      <c r="C10" s="334">
        <f>SUM(A!I22)</f>
        <v>0</v>
      </c>
      <c r="D10" s="334">
        <f>SUM(A!I22)</f>
        <v>0</v>
      </c>
    </row>
    <row r="11" spans="1:4" ht="20" x14ac:dyDescent="0.2">
      <c r="A11" s="331" t="s">
        <v>75</v>
      </c>
      <c r="B11" s="347" t="s">
        <v>318</v>
      </c>
      <c r="C11" s="383">
        <f>SUM('SUP B-1'!C11)</f>
        <v>0</v>
      </c>
      <c r="D11" s="383">
        <f>SUM('SUP B-1'!D11)</f>
        <v>0</v>
      </c>
    </row>
    <row r="12" spans="1:4" ht="20" x14ac:dyDescent="0.2">
      <c r="A12" s="331" t="s">
        <v>76</v>
      </c>
      <c r="B12" s="347" t="s">
        <v>319</v>
      </c>
      <c r="C12" s="334">
        <f>SUM(C10*C11)</f>
        <v>0</v>
      </c>
      <c r="D12" s="334">
        <f>SUM(D10*D11)</f>
        <v>0</v>
      </c>
    </row>
    <row r="13" spans="1:4" ht="20" x14ac:dyDescent="0.2">
      <c r="A13" s="331" t="s">
        <v>77</v>
      </c>
      <c r="B13" s="347" t="s">
        <v>320</v>
      </c>
      <c r="C13" s="334">
        <f>SUM('SUP B-1'!C13)</f>
        <v>0</v>
      </c>
      <c r="D13" s="334">
        <f>SUM('SUP B-1'!D13)</f>
        <v>0</v>
      </c>
    </row>
    <row r="14" spans="1:4" ht="20" x14ac:dyDescent="0.2">
      <c r="A14" s="331" t="s">
        <v>78</v>
      </c>
      <c r="B14" s="347" t="s">
        <v>321</v>
      </c>
      <c r="C14" s="334">
        <f>SUM(C12:C13)</f>
        <v>0</v>
      </c>
      <c r="D14" s="334">
        <f>SUM(D12:D13)</f>
        <v>0</v>
      </c>
    </row>
    <row r="15" spans="1:4" ht="18" customHeight="1" x14ac:dyDescent="0.2">
      <c r="A15" s="331" t="s">
        <v>79</v>
      </c>
      <c r="B15" s="347" t="s">
        <v>322</v>
      </c>
      <c r="C15" s="334">
        <f>SUM(A!I39)</f>
        <v>0</v>
      </c>
      <c r="D15" s="334">
        <f>SUM(A!I39)</f>
        <v>0</v>
      </c>
    </row>
    <row r="16" spans="1:4" ht="18" customHeight="1" x14ac:dyDescent="0.2">
      <c r="A16" s="331" t="s">
        <v>148</v>
      </c>
      <c r="B16" s="347" t="s">
        <v>323</v>
      </c>
      <c r="C16" s="334">
        <f>SUM(A!I69)</f>
        <v>0</v>
      </c>
      <c r="D16" s="334">
        <f>SUM(A!I69)</f>
        <v>0</v>
      </c>
    </row>
    <row r="17" spans="1:6" ht="20" x14ac:dyDescent="0.2">
      <c r="A17" s="331" t="s">
        <v>150</v>
      </c>
      <c r="B17" s="347" t="s">
        <v>324</v>
      </c>
      <c r="C17" s="349" t="str">
        <f>IF(C14=0," ", ROUND(C14/C15,6))</f>
        <v xml:space="preserve"> </v>
      </c>
      <c r="D17" s="349" t="str">
        <f>IF(D14=0," ", ROUND(D14/D15,6))</f>
        <v xml:space="preserve"> </v>
      </c>
      <c r="E17" s="193"/>
      <c r="F17" s="350"/>
    </row>
    <row r="18" spans="1:6" ht="20" x14ac:dyDescent="0.2">
      <c r="A18" s="331" t="s">
        <v>152</v>
      </c>
      <c r="B18" s="347" t="s">
        <v>325</v>
      </c>
      <c r="C18" s="334">
        <f>IF(C14&lt;1,0,(C16*C17))</f>
        <v>0</v>
      </c>
      <c r="D18" s="334">
        <f>IF(D14&lt;1,0,(D16*D17))</f>
        <v>0</v>
      </c>
      <c r="E18" s="193"/>
      <c r="F18" s="193"/>
    </row>
    <row r="19" spans="1:6" ht="20" x14ac:dyDescent="0.2">
      <c r="A19" s="331" t="s">
        <v>153</v>
      </c>
      <c r="B19" s="347" t="s">
        <v>326</v>
      </c>
      <c r="C19" s="334">
        <f>SUM(C14+C18)</f>
        <v>0</v>
      </c>
      <c r="D19" s="334">
        <f>SUM(D14+D18)</f>
        <v>0</v>
      </c>
      <c r="E19" s="193"/>
      <c r="F19" s="193"/>
    </row>
    <row r="20" spans="1:6" ht="20" x14ac:dyDescent="0.2">
      <c r="A20" s="331" t="s">
        <v>154</v>
      </c>
      <c r="B20" s="347" t="s">
        <v>327</v>
      </c>
      <c r="C20" s="334">
        <f>SUM('SUP B-1'!C20)</f>
        <v>0</v>
      </c>
      <c r="D20" s="334">
        <f>SUM('SUP B-1'!D20)</f>
        <v>0</v>
      </c>
      <c r="E20" s="193"/>
      <c r="F20" s="193"/>
    </row>
    <row r="21" spans="1:6" ht="20" x14ac:dyDescent="0.2">
      <c r="A21" s="331" t="s">
        <v>156</v>
      </c>
      <c r="B21" s="347" t="s">
        <v>328</v>
      </c>
      <c r="C21" s="351">
        <f>IF(C20=0,0,(C19/C20))</f>
        <v>0</v>
      </c>
      <c r="D21" s="351">
        <f>IF(D20=0,0,(D19/D20))</f>
        <v>0</v>
      </c>
      <c r="E21" s="193"/>
      <c r="F21" s="193"/>
    </row>
    <row r="22" spans="1:6" ht="20" x14ac:dyDescent="0.2">
      <c r="A22" s="331" t="s">
        <v>158</v>
      </c>
      <c r="B22" s="347" t="s">
        <v>329</v>
      </c>
      <c r="C22" s="240">
        <v>0</v>
      </c>
      <c r="D22" s="240">
        <v>0</v>
      </c>
      <c r="E22" s="193"/>
      <c r="F22" s="193"/>
    </row>
    <row r="23" spans="1:6" ht="20" x14ac:dyDescent="0.2">
      <c r="A23" s="331" t="s">
        <v>160</v>
      </c>
      <c r="B23" s="347" t="s">
        <v>330</v>
      </c>
      <c r="C23" s="334">
        <f>ROUND(C21*C22,0)</f>
        <v>0</v>
      </c>
      <c r="D23" s="334">
        <f>ROUND(D21*D22,0)</f>
        <v>0</v>
      </c>
      <c r="E23" s="193"/>
      <c r="F23" s="193"/>
    </row>
    <row r="24" spans="1:6" ht="30" x14ac:dyDescent="0.2">
      <c r="A24" s="331" t="s">
        <v>162</v>
      </c>
      <c r="B24" s="347" t="s">
        <v>331</v>
      </c>
      <c r="C24" s="330"/>
      <c r="D24" s="334">
        <f>SUM(C19:D19)</f>
        <v>0</v>
      </c>
      <c r="E24" s="193"/>
      <c r="F24" s="193"/>
    </row>
    <row r="25" spans="1:6" ht="30" x14ac:dyDescent="0.2">
      <c r="A25" s="331" t="s">
        <v>163</v>
      </c>
      <c r="B25" s="347" t="s">
        <v>332</v>
      </c>
      <c r="C25" s="335"/>
      <c r="D25" s="334">
        <f>SUM(C23:D23)</f>
        <v>0</v>
      </c>
      <c r="E25" s="193"/>
      <c r="F25" s="193"/>
    </row>
  </sheetData>
  <sheetProtection password="8D17" sheet="1" objects="1" scenarios="1"/>
  <phoneticPr fontId="0" type="noConversion"/>
  <pageMargins left="0.75" right="0.75" top="1" bottom="1" header="0.5" footer="0.5"/>
  <pageSetup orientation="portrait" r:id="rId1"/>
  <headerFooter alignWithMargins="0">
    <oddFooter>&amp;LCMS 222/DMAS 222&amp;R&amp;F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8"/>
  <sheetViews>
    <sheetView workbookViewId="0">
      <selection activeCell="E28" sqref="E28"/>
    </sheetView>
  </sheetViews>
  <sheetFormatPr defaultColWidth="9.33203125" defaultRowHeight="10" x14ac:dyDescent="0.2"/>
  <cols>
    <col min="1" max="1" width="4.6640625" style="1" customWidth="1"/>
    <col min="2" max="2" width="51.109375" style="2" customWidth="1"/>
    <col min="3" max="3" width="13.109375" style="2" customWidth="1"/>
    <col min="4" max="4" width="13.6640625" style="2" customWidth="1"/>
    <col min="5" max="5" width="19.44140625" style="2" customWidth="1"/>
    <col min="6" max="16384" width="9.33203125" style="2"/>
  </cols>
  <sheetData>
    <row r="1" spans="1:7" x14ac:dyDescent="0.2">
      <c r="A1" s="302"/>
      <c r="B1" s="303" t="s">
        <v>1</v>
      </c>
      <c r="C1" s="304" t="str">
        <f>IF(S!$B$12=0," ",S!$B$12)</f>
        <v xml:space="preserve"> </v>
      </c>
      <c r="D1" s="304"/>
      <c r="E1" s="332"/>
      <c r="F1" s="193"/>
      <c r="G1" s="193"/>
    </row>
    <row r="2" spans="1:7" x14ac:dyDescent="0.2">
      <c r="A2" s="315" t="s">
        <v>333</v>
      </c>
      <c r="B2" s="316"/>
      <c r="C2" s="307" t="s">
        <v>2</v>
      </c>
      <c r="D2" s="195" t="str">
        <f>IF(S!$D$17=0," ",S!$D$17)</f>
        <v xml:space="preserve"> </v>
      </c>
      <c r="E2" s="326" t="s">
        <v>334</v>
      </c>
      <c r="F2" s="193"/>
      <c r="G2" s="193"/>
    </row>
    <row r="3" spans="1:7" x14ac:dyDescent="0.2">
      <c r="A3" s="190" t="s">
        <v>351</v>
      </c>
      <c r="B3" s="306"/>
      <c r="C3" s="308" t="s">
        <v>68</v>
      </c>
      <c r="D3" s="309" t="str">
        <f>IF(S!$N$17=0," ",S!$N$17)</f>
        <v xml:space="preserve"> </v>
      </c>
      <c r="E3" s="205" t="s">
        <v>352</v>
      </c>
      <c r="F3" s="193"/>
      <c r="G3" s="193"/>
    </row>
    <row r="4" spans="1:7" ht="13" x14ac:dyDescent="0.3">
      <c r="A4" s="32"/>
      <c r="B4" s="97" t="s">
        <v>452</v>
      </c>
      <c r="C4" s="311"/>
      <c r="D4" s="309"/>
      <c r="E4" s="329"/>
      <c r="F4" s="193"/>
      <c r="G4" s="193"/>
    </row>
    <row r="5" spans="1:7" ht="5.15" customHeight="1" x14ac:dyDescent="0.2">
      <c r="A5" s="338"/>
      <c r="B5" s="313"/>
      <c r="C5" s="313"/>
      <c r="D5" s="313"/>
      <c r="E5" s="314"/>
      <c r="F5" s="193"/>
      <c r="G5" s="193"/>
    </row>
    <row r="6" spans="1:7" x14ac:dyDescent="0.2">
      <c r="A6" s="315" t="s">
        <v>354</v>
      </c>
      <c r="B6" s="316"/>
      <c r="C6" s="359" t="s">
        <v>80</v>
      </c>
      <c r="D6" s="359" t="s">
        <v>75</v>
      </c>
      <c r="E6" s="353" t="s">
        <v>76</v>
      </c>
      <c r="F6" s="193"/>
      <c r="G6" s="193"/>
    </row>
    <row r="7" spans="1:7" ht="12" customHeight="1" x14ac:dyDescent="0.2">
      <c r="A7" s="327"/>
      <c r="B7" s="158"/>
      <c r="C7" s="329"/>
      <c r="D7" s="329"/>
      <c r="E7" s="340" t="s">
        <v>272</v>
      </c>
      <c r="F7" s="193"/>
      <c r="G7" s="193"/>
    </row>
    <row r="8" spans="1:7" ht="5.15" customHeight="1" x14ac:dyDescent="0.2">
      <c r="A8" s="338"/>
      <c r="B8" s="313"/>
      <c r="C8" s="313"/>
      <c r="D8" s="313"/>
      <c r="E8" s="314"/>
      <c r="F8" s="193"/>
      <c r="G8" s="193"/>
    </row>
    <row r="9" spans="1:7" s="39" customFormat="1" ht="18" customHeight="1" x14ac:dyDescent="0.2">
      <c r="A9" s="360" t="s">
        <v>153</v>
      </c>
      <c r="B9" s="361" t="s">
        <v>355</v>
      </c>
      <c r="C9" s="362">
        <f>SUM('C P1'!C21)</f>
        <v>0</v>
      </c>
      <c r="D9" s="362">
        <f>SUM('C P1'!D21)</f>
        <v>0</v>
      </c>
      <c r="E9" s="218"/>
      <c r="F9" s="363"/>
      <c r="G9" s="363"/>
    </row>
    <row r="10" spans="1:7" s="39" customFormat="1" ht="30" x14ac:dyDescent="0.2">
      <c r="A10" s="360" t="s">
        <v>154</v>
      </c>
      <c r="B10" s="361" t="s">
        <v>453</v>
      </c>
      <c r="C10" s="212" t="e">
        <f>IF('EXH A'!C14=" ",0,ROUND('EXH A'!C14*('C P1'!C22/'C P1'!E22),0))-C12</f>
        <v>#DIV/0!</v>
      </c>
      <c r="D10" s="212" t="e">
        <f>IF('EXH A'!C14=" ",0,ROUND('EXH A'!C14*('C P1'!D22/'C P1'!E22),0))-D12</f>
        <v>#DIV/0!</v>
      </c>
      <c r="E10" s="212" t="e">
        <f t="shared" ref="E10:E16" si="0">SUM(C10:D10)</f>
        <v>#DIV/0!</v>
      </c>
      <c r="F10" s="363"/>
      <c r="G10" s="363"/>
    </row>
    <row r="11" spans="1:7" s="39" customFormat="1" ht="20" x14ac:dyDescent="0.2">
      <c r="A11" s="360" t="s">
        <v>156</v>
      </c>
      <c r="B11" s="361" t="s">
        <v>357</v>
      </c>
      <c r="C11" s="212" t="e">
        <f>IF(C10=0," ",(C9*C10))</f>
        <v>#DIV/0!</v>
      </c>
      <c r="D11" s="212" t="e">
        <f>IF(D10=0," ",(D9*D10))</f>
        <v>#DIV/0!</v>
      </c>
      <c r="E11" s="212" t="e">
        <f t="shared" si="0"/>
        <v>#DIV/0!</v>
      </c>
      <c r="F11" s="363"/>
      <c r="G11" s="363"/>
    </row>
    <row r="12" spans="1:7" s="39" customFormat="1" ht="20" x14ac:dyDescent="0.2">
      <c r="A12" s="360" t="s">
        <v>158</v>
      </c>
      <c r="B12" s="361" t="s">
        <v>358</v>
      </c>
      <c r="C12" s="210"/>
      <c r="D12" s="210"/>
      <c r="E12" s="212">
        <f t="shared" si="0"/>
        <v>0</v>
      </c>
      <c r="F12" s="363"/>
      <c r="G12" s="363"/>
    </row>
    <row r="13" spans="1:7" s="39" customFormat="1" ht="20" x14ac:dyDescent="0.2">
      <c r="A13" s="360" t="s">
        <v>160</v>
      </c>
      <c r="B13" s="361" t="s">
        <v>359</v>
      </c>
      <c r="C13" s="384" t="str">
        <f>IF(C12=0,"0 ",(C9*C12))</f>
        <v xml:space="preserve">0 </v>
      </c>
      <c r="D13" s="384" t="str">
        <f>IF(D12=0,"0 ",(D9*D12))</f>
        <v xml:space="preserve">0 </v>
      </c>
      <c r="E13" s="212">
        <f t="shared" si="0"/>
        <v>0</v>
      </c>
      <c r="F13" s="363"/>
      <c r="G13" s="363"/>
    </row>
    <row r="14" spans="1:7" s="39" customFormat="1" ht="18" customHeight="1" x14ac:dyDescent="0.2">
      <c r="A14" s="360" t="s">
        <v>162</v>
      </c>
      <c r="B14" s="361" t="s">
        <v>360</v>
      </c>
      <c r="C14" s="365"/>
      <c r="D14" s="365"/>
      <c r="E14" s="365"/>
      <c r="F14" s="363"/>
      <c r="G14" s="363"/>
    </row>
    <row r="15" spans="1:7" s="39" customFormat="1" ht="18" customHeight="1" x14ac:dyDescent="0.2">
      <c r="A15" s="360" t="s">
        <v>163</v>
      </c>
      <c r="B15" s="361" t="s">
        <v>361</v>
      </c>
      <c r="C15" s="212" t="e">
        <f>IF(C11=" "," ",(C11+C13))</f>
        <v>#DIV/0!</v>
      </c>
      <c r="D15" s="212" t="e">
        <f>IF(D11=" "," ",(D11+D13))</f>
        <v>#DIV/0!</v>
      </c>
      <c r="E15" s="212" t="e">
        <f t="shared" si="0"/>
        <v>#DIV/0!</v>
      </c>
      <c r="F15" s="363"/>
      <c r="G15" s="363"/>
    </row>
    <row r="16" spans="1:7" s="39" customFormat="1" x14ac:dyDescent="0.2">
      <c r="A16" s="360" t="s">
        <v>166</v>
      </c>
      <c r="B16" s="361" t="s">
        <v>362</v>
      </c>
      <c r="C16" s="218"/>
      <c r="D16" s="218"/>
      <c r="E16" s="218">
        <f t="shared" si="0"/>
        <v>0</v>
      </c>
      <c r="F16" s="363"/>
      <c r="G16" s="363"/>
    </row>
    <row r="17" spans="1:5" s="39" customFormat="1" ht="30" x14ac:dyDescent="0.2">
      <c r="A17" s="360" t="s">
        <v>168</v>
      </c>
      <c r="B17" s="361" t="s">
        <v>363</v>
      </c>
      <c r="C17" s="218"/>
      <c r="D17" s="218"/>
      <c r="E17" s="218"/>
    </row>
    <row r="18" spans="1:5" ht="5.15" customHeight="1" x14ac:dyDescent="0.2">
      <c r="A18" s="338"/>
      <c r="B18" s="313"/>
      <c r="C18" s="313"/>
      <c r="D18" s="313"/>
      <c r="E18" s="314"/>
    </row>
    <row r="19" spans="1:5" x14ac:dyDescent="0.2">
      <c r="A19" s="302" t="s">
        <v>170</v>
      </c>
      <c r="B19" s="304" t="s">
        <v>364</v>
      </c>
      <c r="C19" s="304"/>
      <c r="D19" s="305"/>
      <c r="E19" s="326"/>
    </row>
    <row r="20" spans="1:5" x14ac:dyDescent="0.2">
      <c r="A20" s="327"/>
      <c r="B20" s="106" t="s">
        <v>365</v>
      </c>
      <c r="C20" s="106"/>
      <c r="D20" s="366">
        <v>1</v>
      </c>
      <c r="E20" s="329" t="e">
        <f>SUM(E15*D20)</f>
        <v>#DIV/0!</v>
      </c>
    </row>
    <row r="21" spans="1:5" x14ac:dyDescent="0.2">
      <c r="A21" s="302" t="s">
        <v>172</v>
      </c>
      <c r="B21" s="304" t="s">
        <v>366</v>
      </c>
      <c r="C21" s="304"/>
      <c r="D21" s="305"/>
      <c r="E21" s="326">
        <f>'FAMIS SUP B-1'!D25</f>
        <v>0</v>
      </c>
    </row>
    <row r="22" spans="1:5" x14ac:dyDescent="0.2">
      <c r="A22" s="327"/>
      <c r="B22" s="106" t="s">
        <v>367</v>
      </c>
      <c r="C22" s="106"/>
      <c r="D22" s="158"/>
      <c r="E22" s="329"/>
    </row>
    <row r="23" spans="1:5" ht="18" customHeight="1" x14ac:dyDescent="0.2">
      <c r="A23" s="331" t="s">
        <v>174</v>
      </c>
      <c r="B23" s="337" t="s">
        <v>368</v>
      </c>
      <c r="C23" s="337"/>
      <c r="D23" s="332"/>
      <c r="E23" s="334" t="e">
        <f>SUM(E20:E22)</f>
        <v>#DIV/0!</v>
      </c>
    </row>
    <row r="24" spans="1:5" ht="18" customHeight="1" x14ac:dyDescent="0.2">
      <c r="A24" s="331" t="s">
        <v>175</v>
      </c>
      <c r="B24" s="337" t="s">
        <v>454</v>
      </c>
      <c r="C24" s="337"/>
      <c r="D24" s="332"/>
      <c r="E24" s="334">
        <f>'EXH A'!H14+'EXH A'!H15+'EXH A'!H16</f>
        <v>0</v>
      </c>
    </row>
    <row r="25" spans="1:5" ht="18" customHeight="1" x14ac:dyDescent="0.2">
      <c r="A25" s="331" t="s">
        <v>176</v>
      </c>
      <c r="B25" s="337" t="s">
        <v>370</v>
      </c>
      <c r="C25" s="337"/>
      <c r="D25" s="332"/>
      <c r="E25" s="334" t="e">
        <f>SUM(E23-E24)</f>
        <v>#DIV/0!</v>
      </c>
    </row>
    <row r="26" spans="1:5" ht="18" customHeight="1" x14ac:dyDescent="0.2">
      <c r="A26" s="331" t="s">
        <v>177</v>
      </c>
      <c r="B26" s="337" t="s">
        <v>371</v>
      </c>
      <c r="C26" s="337"/>
      <c r="D26" s="332"/>
      <c r="E26" s="367"/>
    </row>
    <row r="27" spans="1:5" ht="18" customHeight="1" x14ac:dyDescent="0.2">
      <c r="A27" s="331" t="s">
        <v>372</v>
      </c>
      <c r="B27" s="337" t="s">
        <v>455</v>
      </c>
      <c r="C27" s="337"/>
      <c r="D27" s="332"/>
      <c r="E27" s="334" t="e">
        <f>'FAMIS SUP C'!C41</f>
        <v>#DIV/0!</v>
      </c>
    </row>
    <row r="28" spans="1:5" ht="18" customHeight="1" x14ac:dyDescent="0.2">
      <c r="A28" s="331" t="s">
        <v>179</v>
      </c>
      <c r="B28" s="337" t="s">
        <v>374</v>
      </c>
      <c r="C28" s="337"/>
      <c r="D28" s="332"/>
      <c r="E28" s="334" t="e">
        <f>SUM(E25:E27)</f>
        <v>#DIV/0!</v>
      </c>
    </row>
  </sheetData>
  <sheetProtection password="8D17" sheet="1" objects="1" scenarios="1"/>
  <phoneticPr fontId="0" type="noConversion"/>
  <pageMargins left="0.75" right="0.75" top="1" bottom="1" header="0.5" footer="0.5"/>
  <pageSetup orientation="portrait" r:id="rId1"/>
  <headerFooter alignWithMargins="0">
    <oddFooter>&amp;LCMS 222/DMAS 222&amp;R&amp;F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8"/>
  <sheetViews>
    <sheetView workbookViewId="0">
      <selection activeCell="C44" sqref="C44"/>
    </sheetView>
  </sheetViews>
  <sheetFormatPr defaultColWidth="9.33203125" defaultRowHeight="10" x14ac:dyDescent="0.2"/>
  <cols>
    <col min="1" max="1" width="4.109375" style="1" customWidth="1"/>
    <col min="2" max="2" width="83" style="2" customWidth="1"/>
    <col min="3" max="3" width="14.44140625" style="2" customWidth="1"/>
    <col min="4" max="4" width="10.6640625" style="2" customWidth="1"/>
    <col min="5" max="16384" width="9.33203125" style="2"/>
  </cols>
  <sheetData>
    <row r="1" spans="1:6" x14ac:dyDescent="0.2">
      <c r="A1" s="186"/>
      <c r="B1" s="192" t="s">
        <v>1</v>
      </c>
      <c r="C1" s="193"/>
      <c r="D1" s="194" t="s">
        <v>377</v>
      </c>
      <c r="E1" s="193"/>
      <c r="F1" s="193"/>
    </row>
    <row r="2" spans="1:6" ht="16.5" customHeight="1" x14ac:dyDescent="0.2">
      <c r="A2" s="186"/>
      <c r="B2" s="106" t="str">
        <f>IF(S!$B$12=0," ",S!$B$12)</f>
        <v xml:space="preserve"> </v>
      </c>
      <c r="C2" s="194" t="s">
        <v>2</v>
      </c>
      <c r="D2" s="344" t="str">
        <f>IF(S!$D$17=0," ",S!$D$17)</f>
        <v xml:space="preserve"> </v>
      </c>
      <c r="E2" s="193"/>
      <c r="F2" s="193"/>
    </row>
    <row r="3" spans="1:6" x14ac:dyDescent="0.2">
      <c r="A3" s="186"/>
      <c r="B3" s="192"/>
      <c r="C3" s="194" t="s">
        <v>68</v>
      </c>
      <c r="D3" s="309" t="str">
        <f>IF(S!$N$17=0," ",S!$N$17)</f>
        <v xml:space="preserve"> </v>
      </c>
      <c r="E3" s="193"/>
      <c r="F3" s="193"/>
    </row>
    <row r="4" spans="1:6" x14ac:dyDescent="0.2">
      <c r="A4" s="186"/>
      <c r="B4" s="194"/>
      <c r="C4" s="193"/>
      <c r="D4" s="193"/>
      <c r="E4" s="193"/>
      <c r="F4" s="193"/>
    </row>
    <row r="5" spans="1:6" x14ac:dyDescent="0.2">
      <c r="A5" s="162" t="s">
        <v>378</v>
      </c>
      <c r="B5" s="280"/>
      <c r="C5" s="280"/>
      <c r="D5" s="193"/>
      <c r="E5" s="193"/>
      <c r="F5" s="193"/>
    </row>
    <row r="6" spans="1:6" x14ac:dyDescent="0.2">
      <c r="A6" s="162" t="s">
        <v>379</v>
      </c>
      <c r="B6" s="280"/>
      <c r="C6" s="280"/>
      <c r="D6" s="193"/>
      <c r="E6" s="193"/>
      <c r="F6" s="193"/>
    </row>
    <row r="7" spans="1:6" ht="13" x14ac:dyDescent="0.3">
      <c r="A7" s="162"/>
      <c r="B7" s="98" t="s">
        <v>456</v>
      </c>
      <c r="C7" s="280"/>
      <c r="D7" s="193"/>
      <c r="E7" s="193"/>
      <c r="F7" s="193"/>
    </row>
    <row r="8" spans="1:6" x14ac:dyDescent="0.2">
      <c r="A8" s="162"/>
      <c r="B8" s="280"/>
      <c r="C8" s="280"/>
      <c r="D8" s="193"/>
      <c r="E8" s="193"/>
      <c r="F8" s="193"/>
    </row>
    <row r="9" spans="1:6" x14ac:dyDescent="0.2">
      <c r="A9" s="322" t="s">
        <v>80</v>
      </c>
      <c r="B9" s="334" t="s">
        <v>381</v>
      </c>
      <c r="C9" s="334">
        <f>SUM('B 1+2'!G27)</f>
        <v>0</v>
      </c>
      <c r="D9" s="193"/>
      <c r="E9" s="193"/>
      <c r="F9" s="193"/>
    </row>
    <row r="10" spans="1:6" x14ac:dyDescent="0.2">
      <c r="A10" s="322" t="s">
        <v>75</v>
      </c>
      <c r="B10" s="334" t="s">
        <v>382</v>
      </c>
      <c r="C10" s="334">
        <f>SUM('B 1+2'!G29)</f>
        <v>0</v>
      </c>
      <c r="D10" s="193"/>
      <c r="E10" s="193"/>
      <c r="F10" s="193"/>
    </row>
    <row r="11" spans="1:6" s="39" customFormat="1" ht="20.149999999999999" customHeight="1" x14ac:dyDescent="0.2">
      <c r="A11" s="370"/>
      <c r="B11" s="59" t="s">
        <v>383</v>
      </c>
      <c r="C11" s="218"/>
      <c r="D11" s="363"/>
      <c r="E11" s="363"/>
      <c r="F11" s="363"/>
    </row>
    <row r="12" spans="1:6" x14ac:dyDescent="0.2">
      <c r="A12" s="322" t="s">
        <v>76</v>
      </c>
      <c r="B12" s="334" t="s">
        <v>384</v>
      </c>
      <c r="C12" s="379"/>
      <c r="D12" s="193"/>
      <c r="E12" s="193"/>
      <c r="F12" s="193"/>
    </row>
    <row r="13" spans="1:6" x14ac:dyDescent="0.2">
      <c r="A13" s="322" t="s">
        <v>77</v>
      </c>
      <c r="B13" s="334" t="s">
        <v>385</v>
      </c>
      <c r="C13" s="379"/>
      <c r="D13" s="193"/>
      <c r="E13" s="193"/>
      <c r="F13" s="193"/>
    </row>
    <row r="14" spans="1:6" x14ac:dyDescent="0.2">
      <c r="A14" s="322" t="s">
        <v>78</v>
      </c>
      <c r="B14" s="334" t="s">
        <v>386</v>
      </c>
      <c r="C14" s="380"/>
      <c r="D14" s="193"/>
      <c r="E14" s="193"/>
      <c r="F14" s="193"/>
    </row>
    <row r="15" spans="1:6" x14ac:dyDescent="0.2">
      <c r="A15" s="322" t="s">
        <v>79</v>
      </c>
      <c r="B15" s="334" t="s">
        <v>387</v>
      </c>
      <c r="C15" s="379"/>
      <c r="D15" s="193"/>
      <c r="E15" s="193"/>
      <c r="F15" s="193"/>
    </row>
    <row r="16" spans="1:6" x14ac:dyDescent="0.2">
      <c r="A16" s="322" t="s">
        <v>148</v>
      </c>
      <c r="B16" s="334" t="s">
        <v>388</v>
      </c>
      <c r="C16" s="379"/>
      <c r="D16" s="193"/>
      <c r="E16" s="193"/>
      <c r="F16" s="193"/>
    </row>
    <row r="17" spans="1:3" x14ac:dyDescent="0.2">
      <c r="A17" s="322" t="s">
        <v>150</v>
      </c>
      <c r="B17" s="334" t="s">
        <v>389</v>
      </c>
      <c r="C17" s="381"/>
    </row>
    <row r="18" spans="1:3" s="39" customFormat="1" ht="20.149999999999999" customHeight="1" x14ac:dyDescent="0.2">
      <c r="A18" s="370"/>
      <c r="B18" s="59" t="s">
        <v>390</v>
      </c>
      <c r="C18" s="218"/>
    </row>
    <row r="19" spans="1:3" x14ac:dyDescent="0.2">
      <c r="A19" s="322" t="s">
        <v>152</v>
      </c>
      <c r="B19" s="334" t="s">
        <v>391</v>
      </c>
      <c r="C19" s="334">
        <f>'SUP C REG'!C16</f>
        <v>0</v>
      </c>
    </row>
    <row r="20" spans="1:3" x14ac:dyDescent="0.2">
      <c r="A20" s="322" t="s">
        <v>153</v>
      </c>
      <c r="B20" s="334" t="s">
        <v>392</v>
      </c>
      <c r="C20" s="334">
        <f>'EXH A'!C22</f>
        <v>0</v>
      </c>
    </row>
    <row r="21" spans="1:3" x14ac:dyDescent="0.2">
      <c r="A21" s="322" t="s">
        <v>154</v>
      </c>
      <c r="B21" s="334" t="s">
        <v>393</v>
      </c>
      <c r="C21" s="334">
        <f>SUM(A!I74)</f>
        <v>0</v>
      </c>
    </row>
    <row r="22" spans="1:3" x14ac:dyDescent="0.2">
      <c r="A22" s="322" t="s">
        <v>156</v>
      </c>
      <c r="B22" s="334" t="s">
        <v>394</v>
      </c>
      <c r="C22" s="371">
        <f>IF(C9=0,0,(C21/C9))</f>
        <v>0</v>
      </c>
    </row>
    <row r="23" spans="1:3" x14ac:dyDescent="0.2">
      <c r="A23" s="322" t="s">
        <v>158</v>
      </c>
      <c r="B23" s="334" t="s">
        <v>395</v>
      </c>
      <c r="C23" s="334">
        <f>IF(C10=0,0,(C10*C22))</f>
        <v>0</v>
      </c>
    </row>
    <row r="24" spans="1:3" x14ac:dyDescent="0.2">
      <c r="A24" s="322" t="s">
        <v>160</v>
      </c>
      <c r="B24" s="334" t="s">
        <v>396</v>
      </c>
      <c r="C24" s="334">
        <f>IF(C21&lt;1,0,(C21+C23))</f>
        <v>0</v>
      </c>
    </row>
    <row r="25" spans="1:3" x14ac:dyDescent="0.2">
      <c r="A25" s="322" t="s">
        <v>162</v>
      </c>
      <c r="B25" s="334" t="s">
        <v>397</v>
      </c>
      <c r="C25" s="336">
        <f>IF(C19=0,0,ROUND(C24/C19,2))</f>
        <v>0</v>
      </c>
    </row>
    <row r="26" spans="1:3" x14ac:dyDescent="0.2">
      <c r="A26" s="322" t="s">
        <v>163</v>
      </c>
      <c r="B26" s="334" t="s">
        <v>398</v>
      </c>
      <c r="C26" s="334">
        <f>IF(C20=0,0,ROUND(C20*C25,0))</f>
        <v>0</v>
      </c>
    </row>
    <row r="27" spans="1:3" s="39" customFormat="1" ht="20.149999999999999" customHeight="1" x14ac:dyDescent="0.2">
      <c r="A27" s="370"/>
      <c r="B27" s="59" t="s">
        <v>399</v>
      </c>
      <c r="C27" s="218"/>
    </row>
    <row r="28" spans="1:3" x14ac:dyDescent="0.2">
      <c r="A28" s="322" t="s">
        <v>166</v>
      </c>
      <c r="B28" s="334" t="s">
        <v>400</v>
      </c>
      <c r="C28" s="334">
        <f>SUM(A!I75)</f>
        <v>0</v>
      </c>
    </row>
    <row r="29" spans="1:3" x14ac:dyDescent="0.2">
      <c r="A29" s="322" t="s">
        <v>168</v>
      </c>
      <c r="B29" s="334" t="s">
        <v>401</v>
      </c>
      <c r="C29" s="371">
        <f>IF(C9=0,0,(C28/C9))</f>
        <v>0</v>
      </c>
    </row>
    <row r="30" spans="1:3" x14ac:dyDescent="0.2">
      <c r="A30" s="322" t="s">
        <v>170</v>
      </c>
      <c r="B30" s="334" t="s">
        <v>402</v>
      </c>
      <c r="C30" s="334">
        <f>IF(C10=0,0,(C29*C10))</f>
        <v>0</v>
      </c>
    </row>
    <row r="31" spans="1:3" x14ac:dyDescent="0.2">
      <c r="A31" s="322" t="s">
        <v>172</v>
      </c>
      <c r="B31" s="334" t="s">
        <v>403</v>
      </c>
      <c r="C31" s="334">
        <f>IF(C28&lt;1,0,(C28+C30))</f>
        <v>0</v>
      </c>
    </row>
    <row r="32" spans="1:3" ht="20" x14ac:dyDescent="0.2">
      <c r="A32" s="322" t="s">
        <v>174</v>
      </c>
      <c r="B32" s="372" t="s">
        <v>457</v>
      </c>
      <c r="C32" s="373" t="e">
        <f>IF('FAMIS C P2'!E23&lt;1,0,('FAMIS C P2'!E23/'B 1+2'!G31))</f>
        <v>#DIV/0!</v>
      </c>
    </row>
    <row r="33" spans="1:3" x14ac:dyDescent="0.2">
      <c r="A33" s="322" t="s">
        <v>175</v>
      </c>
      <c r="B33" s="334" t="s">
        <v>405</v>
      </c>
      <c r="C33" s="334" t="e">
        <f>IF(C32=0,0,(C31*C32))</f>
        <v>#DIV/0!</v>
      </c>
    </row>
    <row r="34" spans="1:3" s="39" customFormat="1" ht="20.149999999999999" customHeight="1" x14ac:dyDescent="0.2">
      <c r="A34" s="370"/>
      <c r="B34" s="59" t="s">
        <v>406</v>
      </c>
      <c r="C34" s="218"/>
    </row>
    <row r="35" spans="1:3" x14ac:dyDescent="0.2">
      <c r="A35" s="322" t="s">
        <v>176</v>
      </c>
      <c r="B35" s="334" t="s">
        <v>407</v>
      </c>
      <c r="C35" s="334">
        <f>SUM(A!I77)</f>
        <v>0</v>
      </c>
    </row>
    <row r="36" spans="1:3" x14ac:dyDescent="0.2">
      <c r="A36" s="322" t="s">
        <v>177</v>
      </c>
      <c r="B36" s="334" t="s">
        <v>408</v>
      </c>
      <c r="C36" s="371">
        <f>IF(C9=0,0,(C35/C9))</f>
        <v>0</v>
      </c>
    </row>
    <row r="37" spans="1:3" x14ac:dyDescent="0.2">
      <c r="A37" s="322" t="s">
        <v>179</v>
      </c>
      <c r="B37" s="334" t="s">
        <v>409</v>
      </c>
      <c r="C37" s="334">
        <f>IF(C10=0,0,(C36*C10))</f>
        <v>0</v>
      </c>
    </row>
    <row r="38" spans="1:3" x14ac:dyDescent="0.2">
      <c r="A38" s="322" t="s">
        <v>182</v>
      </c>
      <c r="B38" s="334" t="s">
        <v>410</v>
      </c>
      <c r="C38" s="334">
        <f>IF(C35&lt;1,0,(C35+C37))</f>
        <v>0</v>
      </c>
    </row>
    <row r="39" spans="1:3" x14ac:dyDescent="0.2">
      <c r="A39" s="322" t="s">
        <v>184</v>
      </c>
      <c r="B39" s="334" t="s">
        <v>411</v>
      </c>
      <c r="C39" s="374">
        <f>SUM(C48)</f>
        <v>0</v>
      </c>
    </row>
    <row r="40" spans="1:3" x14ac:dyDescent="0.2">
      <c r="A40" s="322" t="s">
        <v>186</v>
      </c>
      <c r="B40" s="334" t="s">
        <v>412</v>
      </c>
      <c r="C40" s="334">
        <f>IF(C38=0,0,(C38*C39))</f>
        <v>0</v>
      </c>
    </row>
    <row r="41" spans="1:3" ht="20" x14ac:dyDescent="0.2">
      <c r="A41" s="322" t="s">
        <v>188</v>
      </c>
      <c r="B41" s="372" t="s">
        <v>458</v>
      </c>
      <c r="C41" s="334" t="e">
        <f>SUM(C16,C26,C33,C40)</f>
        <v>#DIV/0!</v>
      </c>
    </row>
    <row r="44" spans="1:3" x14ac:dyDescent="0.2">
      <c r="A44" s="186"/>
      <c r="B44" s="194" t="s">
        <v>459</v>
      </c>
      <c r="C44" s="106"/>
    </row>
    <row r="45" spans="1:3" x14ac:dyDescent="0.2">
      <c r="A45" s="186"/>
      <c r="B45" s="193"/>
      <c r="C45" s="375"/>
    </row>
    <row r="46" spans="1:3" x14ac:dyDescent="0.2">
      <c r="A46" s="186"/>
      <c r="B46" s="194" t="s">
        <v>415</v>
      </c>
      <c r="C46" s="106"/>
    </row>
    <row r="48" spans="1:3" x14ac:dyDescent="0.2">
      <c r="A48" s="186"/>
      <c r="B48" s="194" t="s">
        <v>416</v>
      </c>
      <c r="C48" s="377">
        <f>IF(C46=0,0,ROUND(C44/C46,4))</f>
        <v>0</v>
      </c>
    </row>
  </sheetData>
  <sheetProtection password="8D17" sheet="1" objects="1" scenarios="1"/>
  <phoneticPr fontId="0" type="noConversion"/>
  <pageMargins left="0.75" right="0.75" top="1" bottom="1" header="0.5" footer="0.5"/>
  <pageSetup orientation="portrait" r:id="rId1"/>
  <headerFooter alignWithMargins="0">
    <oddFooter>&amp;LCMS 222/DMAS 222&amp;R&amp;F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25"/>
  <sheetViews>
    <sheetView workbookViewId="0">
      <selection activeCell="I14" sqref="I14"/>
    </sheetView>
  </sheetViews>
  <sheetFormatPr defaultColWidth="9.33203125" defaultRowHeight="10" x14ac:dyDescent="0.2"/>
  <cols>
    <col min="1" max="1" width="3.77734375" style="1" customWidth="1"/>
    <col min="2" max="2" width="54.109375" style="2" customWidth="1"/>
    <col min="3" max="3" width="22.44140625" style="2" customWidth="1"/>
    <col min="4" max="4" width="21.77734375" style="2" customWidth="1"/>
    <col min="5" max="16384" width="9.33203125" style="2"/>
  </cols>
  <sheetData>
    <row r="1" spans="1:4" x14ac:dyDescent="0.2">
      <c r="A1" s="302"/>
      <c r="B1" s="342" t="s">
        <v>1</v>
      </c>
      <c r="C1" s="304" t="str">
        <f>IF(S!$B$12=0," ",S!$B$12)</f>
        <v xml:space="preserve"> </v>
      </c>
      <c r="D1" s="305"/>
    </row>
    <row r="2" spans="1:4" x14ac:dyDescent="0.2">
      <c r="A2" s="185"/>
      <c r="B2" s="194" t="s">
        <v>2</v>
      </c>
      <c r="C2" s="243" t="str">
        <f>IF(S!$D$17=0," ",S!$D$17)</f>
        <v xml:space="preserve"> </v>
      </c>
      <c r="D2" s="151"/>
    </row>
    <row r="3" spans="1:4" ht="5.15" customHeight="1" x14ac:dyDescent="0.2">
      <c r="A3" s="327"/>
      <c r="B3" s="343"/>
      <c r="C3" s="344"/>
      <c r="D3" s="158"/>
    </row>
    <row r="4" spans="1:4" ht="10.5" x14ac:dyDescent="0.25">
      <c r="A4" s="29" t="s">
        <v>308</v>
      </c>
      <c r="B4" s="316"/>
      <c r="C4" s="307" t="s">
        <v>309</v>
      </c>
      <c r="D4" s="326" t="s">
        <v>310</v>
      </c>
    </row>
    <row r="5" spans="1:4" ht="10.5" x14ac:dyDescent="0.25">
      <c r="A5" s="30" t="s">
        <v>311</v>
      </c>
      <c r="B5" s="306"/>
      <c r="C5" s="345" t="str">
        <f>IF(S!$L$17=0," ",S!$L$17)</f>
        <v xml:space="preserve"> </v>
      </c>
      <c r="D5" s="205" t="s">
        <v>312</v>
      </c>
    </row>
    <row r="6" spans="1:4" ht="10.5" x14ac:dyDescent="0.25">
      <c r="A6" s="32" t="s">
        <v>460</v>
      </c>
      <c r="B6" s="310"/>
      <c r="C6" s="309" t="str">
        <f>IF(S!$N$17=0," ",S!$N$17)</f>
        <v xml:space="preserve"> </v>
      </c>
      <c r="D6" s="329"/>
    </row>
    <row r="7" spans="1:4" ht="5.15" customHeight="1" x14ac:dyDescent="0.2">
      <c r="A7" s="312"/>
      <c r="B7" s="313"/>
      <c r="C7" s="313"/>
      <c r="D7" s="314"/>
    </row>
    <row r="8" spans="1:4" x14ac:dyDescent="0.2">
      <c r="A8" s="339" t="s">
        <v>314</v>
      </c>
      <c r="B8" s="319"/>
      <c r="C8" s="195" t="s">
        <v>315</v>
      </c>
      <c r="D8" s="346" t="s">
        <v>316</v>
      </c>
    </row>
    <row r="9" spans="1:4" ht="5.15" customHeight="1" x14ac:dyDescent="0.2">
      <c r="A9" s="338"/>
      <c r="B9" s="313"/>
      <c r="C9" s="313"/>
      <c r="D9" s="314"/>
    </row>
    <row r="10" spans="1:4" ht="18" customHeight="1" x14ac:dyDescent="0.2">
      <c r="A10" s="331">
        <v>1</v>
      </c>
      <c r="B10" s="347" t="s">
        <v>317</v>
      </c>
      <c r="C10" s="334">
        <f>SUM(A!I22)</f>
        <v>0</v>
      </c>
      <c r="D10" s="334">
        <f>SUM(A!I22)</f>
        <v>0</v>
      </c>
    </row>
    <row r="11" spans="1:4" ht="20" x14ac:dyDescent="0.2">
      <c r="A11" s="331" t="s">
        <v>75</v>
      </c>
      <c r="B11" s="347" t="s">
        <v>318</v>
      </c>
      <c r="C11" s="383">
        <f>SUM('SUP B-1'!C11)</f>
        <v>0</v>
      </c>
      <c r="D11" s="383">
        <f>SUM('SUP B-1'!D11)</f>
        <v>0</v>
      </c>
    </row>
    <row r="12" spans="1:4" ht="20" x14ac:dyDescent="0.2">
      <c r="A12" s="331" t="s">
        <v>76</v>
      </c>
      <c r="B12" s="347" t="s">
        <v>319</v>
      </c>
      <c r="C12" s="334">
        <f>SUM(C10*C11)</f>
        <v>0</v>
      </c>
      <c r="D12" s="334">
        <f>SUM(D10*D11)</f>
        <v>0</v>
      </c>
    </row>
    <row r="13" spans="1:4" ht="20" x14ac:dyDescent="0.2">
      <c r="A13" s="331" t="s">
        <v>77</v>
      </c>
      <c r="B13" s="347" t="s">
        <v>320</v>
      </c>
      <c r="C13" s="334">
        <f>SUM('SUP B-1'!C13)</f>
        <v>0</v>
      </c>
      <c r="D13" s="334">
        <f>SUM('SUP B-1'!D13)</f>
        <v>0</v>
      </c>
    </row>
    <row r="14" spans="1:4" ht="20" x14ac:dyDescent="0.2">
      <c r="A14" s="331" t="s">
        <v>78</v>
      </c>
      <c r="B14" s="347" t="s">
        <v>321</v>
      </c>
      <c r="C14" s="334">
        <f>SUM(C12:C13)</f>
        <v>0</v>
      </c>
      <c r="D14" s="334">
        <f>SUM(D12:D13)</f>
        <v>0</v>
      </c>
    </row>
    <row r="15" spans="1:4" ht="18" customHeight="1" x14ac:dyDescent="0.2">
      <c r="A15" s="331" t="s">
        <v>79</v>
      </c>
      <c r="B15" s="347" t="s">
        <v>322</v>
      </c>
      <c r="C15" s="334">
        <f>SUM(A!I39)</f>
        <v>0</v>
      </c>
      <c r="D15" s="334">
        <f>SUM(A!I39)</f>
        <v>0</v>
      </c>
    </row>
    <row r="16" spans="1:4" ht="18" customHeight="1" x14ac:dyDescent="0.2">
      <c r="A16" s="331" t="s">
        <v>148</v>
      </c>
      <c r="B16" s="347" t="s">
        <v>323</v>
      </c>
      <c r="C16" s="334">
        <f>SUM(A!I69)</f>
        <v>0</v>
      </c>
      <c r="D16" s="334">
        <f>SUM(A!I69)</f>
        <v>0</v>
      </c>
    </row>
    <row r="17" spans="1:6" ht="20" x14ac:dyDescent="0.2">
      <c r="A17" s="331" t="s">
        <v>150</v>
      </c>
      <c r="B17" s="347" t="s">
        <v>324</v>
      </c>
      <c r="C17" s="349" t="str">
        <f>IF(C14=0," ", ROUND(C14/C15,6))</f>
        <v xml:space="preserve"> </v>
      </c>
      <c r="D17" s="349" t="str">
        <f>IF(D14=0," ", ROUND(D14/D15,6))</f>
        <v xml:space="preserve"> </v>
      </c>
      <c r="E17" s="193"/>
      <c r="F17" s="350"/>
    </row>
    <row r="18" spans="1:6" ht="20" x14ac:dyDescent="0.2">
      <c r="A18" s="331" t="s">
        <v>152</v>
      </c>
      <c r="B18" s="347" t="s">
        <v>325</v>
      </c>
      <c r="C18" s="334">
        <f>IF(C14&lt;1,0,(C16*C17))</f>
        <v>0</v>
      </c>
      <c r="D18" s="334">
        <f>IF(D14&lt;1,0,(D16*D17))</f>
        <v>0</v>
      </c>
      <c r="E18" s="193"/>
      <c r="F18" s="193"/>
    </row>
    <row r="19" spans="1:6" ht="20" x14ac:dyDescent="0.2">
      <c r="A19" s="331" t="s">
        <v>153</v>
      </c>
      <c r="B19" s="347" t="s">
        <v>326</v>
      </c>
      <c r="C19" s="334">
        <f>SUM(C14+C18)</f>
        <v>0</v>
      </c>
      <c r="D19" s="334">
        <f>SUM(D14+D18)</f>
        <v>0</v>
      </c>
      <c r="E19" s="193"/>
      <c r="F19" s="193"/>
    </row>
    <row r="20" spans="1:6" ht="20" x14ac:dyDescent="0.2">
      <c r="A20" s="331" t="s">
        <v>154</v>
      </c>
      <c r="B20" s="347" t="s">
        <v>327</v>
      </c>
      <c r="C20" s="334">
        <f>SUM('SUP B-1'!C20)</f>
        <v>0</v>
      </c>
      <c r="D20" s="334">
        <f>SUM('SUP B-1'!D20)</f>
        <v>0</v>
      </c>
      <c r="E20" s="193"/>
      <c r="F20" s="193"/>
    </row>
    <row r="21" spans="1:6" ht="20" x14ac:dyDescent="0.2">
      <c r="A21" s="331" t="s">
        <v>156</v>
      </c>
      <c r="B21" s="347" t="s">
        <v>328</v>
      </c>
      <c r="C21" s="351">
        <f>IF(C20=0,0,(C19/C20))</f>
        <v>0</v>
      </c>
      <c r="D21" s="351">
        <f>IF(D20=0,0,(D19/D20))</f>
        <v>0</v>
      </c>
      <c r="E21" s="193"/>
      <c r="F21" s="193"/>
    </row>
    <row r="22" spans="1:6" ht="20" x14ac:dyDescent="0.2">
      <c r="A22" s="331" t="s">
        <v>158</v>
      </c>
      <c r="B22" s="347" t="s">
        <v>329</v>
      </c>
      <c r="C22" s="240"/>
      <c r="D22" s="240"/>
      <c r="E22" s="193"/>
      <c r="F22" s="193"/>
    </row>
    <row r="23" spans="1:6" ht="20" x14ac:dyDescent="0.2">
      <c r="A23" s="331" t="s">
        <v>160</v>
      </c>
      <c r="B23" s="347" t="s">
        <v>330</v>
      </c>
      <c r="C23" s="334">
        <f>ROUND(C21*C22,0)</f>
        <v>0</v>
      </c>
      <c r="D23" s="334">
        <f>ROUND(D21*D22,0)</f>
        <v>0</v>
      </c>
      <c r="E23" s="193"/>
      <c r="F23" s="193"/>
    </row>
    <row r="24" spans="1:6" ht="30" x14ac:dyDescent="0.2">
      <c r="A24" s="331" t="s">
        <v>162</v>
      </c>
      <c r="B24" s="347" t="s">
        <v>331</v>
      </c>
      <c r="C24" s="330"/>
      <c r="D24" s="334">
        <f>SUM(C19:D19)</f>
        <v>0</v>
      </c>
      <c r="E24" s="193"/>
      <c r="F24" s="193"/>
    </row>
    <row r="25" spans="1:6" ht="30" x14ac:dyDescent="0.2">
      <c r="A25" s="331" t="s">
        <v>163</v>
      </c>
      <c r="B25" s="347" t="s">
        <v>332</v>
      </c>
      <c r="C25" s="335"/>
      <c r="D25" s="334">
        <f>SUM(C23:D23)</f>
        <v>0</v>
      </c>
      <c r="E25" s="193"/>
      <c r="F25" s="193"/>
    </row>
  </sheetData>
  <sheetProtection password="8D17" sheet="1" objects="1" scenarios="1"/>
  <phoneticPr fontId="0" type="noConversion"/>
  <printOptions horizontalCentered="1"/>
  <pageMargins left="0.5" right="0.5" top="0.75" bottom="0.5" header="0.17" footer="0"/>
  <pageSetup orientation="portrait" horizontalDpi="4294967292" verticalDpi="4294967292" r:id="rId1"/>
  <headerFooter alignWithMargins="0">
    <oddFooter>&amp;L&amp;9DMAS 222&amp;R&amp;F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8"/>
  <sheetViews>
    <sheetView workbookViewId="0">
      <pane ySplit="8" topLeftCell="A17" activePane="bottomLeft" state="frozen"/>
      <selection activeCell="B10" sqref="B10"/>
      <selection pane="bottomLeft" activeCell="A9" sqref="A9"/>
    </sheetView>
  </sheetViews>
  <sheetFormatPr defaultColWidth="9.33203125" defaultRowHeight="10" x14ac:dyDescent="0.2"/>
  <cols>
    <col min="1" max="1" width="4.6640625" style="1" customWidth="1"/>
    <col min="2" max="2" width="51.109375" style="2" customWidth="1"/>
    <col min="3" max="3" width="13.109375" style="2" customWidth="1"/>
    <col min="4" max="4" width="13.6640625" style="2" customWidth="1"/>
    <col min="5" max="5" width="19.44140625" style="2" customWidth="1"/>
    <col min="6" max="16384" width="9.33203125" style="2"/>
  </cols>
  <sheetData>
    <row r="1" spans="1:7" x14ac:dyDescent="0.2">
      <c r="A1" s="302"/>
      <c r="B1" s="303" t="s">
        <v>1</v>
      </c>
      <c r="C1" s="304" t="str">
        <f>IF(S!$B$12=0," ",S!$B$12)</f>
        <v xml:space="preserve"> </v>
      </c>
      <c r="D1" s="304"/>
      <c r="E1" s="332"/>
      <c r="F1" s="193"/>
      <c r="G1" s="193"/>
    </row>
    <row r="2" spans="1:7" ht="10.5" x14ac:dyDescent="0.25">
      <c r="A2" s="29" t="s">
        <v>333</v>
      </c>
      <c r="B2" s="316"/>
      <c r="C2" s="307" t="s">
        <v>2</v>
      </c>
      <c r="D2" s="195" t="str">
        <f>IF(S!$D$17=0," ",S!$D$17)</f>
        <v xml:space="preserve"> </v>
      </c>
      <c r="E2" s="326" t="s">
        <v>334</v>
      </c>
      <c r="F2" s="193"/>
      <c r="G2" s="193"/>
    </row>
    <row r="3" spans="1:7" ht="10.5" x14ac:dyDescent="0.25">
      <c r="A3" s="30" t="s">
        <v>351</v>
      </c>
      <c r="B3" s="306"/>
      <c r="C3" s="308" t="s">
        <v>68</v>
      </c>
      <c r="D3" s="309" t="str">
        <f>IF(S!$N$17=0," ",S!$N$17)</f>
        <v xml:space="preserve"> </v>
      </c>
      <c r="E3" s="205" t="s">
        <v>352</v>
      </c>
      <c r="F3" s="193"/>
      <c r="G3" s="193"/>
    </row>
    <row r="4" spans="1:7" ht="10.5" x14ac:dyDescent="0.25">
      <c r="A4" s="32"/>
      <c r="B4" s="58" t="s">
        <v>461</v>
      </c>
      <c r="C4" s="311"/>
      <c r="D4" s="309"/>
      <c r="E4" s="329"/>
      <c r="F4" s="193"/>
      <c r="G4" s="193"/>
    </row>
    <row r="5" spans="1:7" ht="5.15" customHeight="1" x14ac:dyDescent="0.2">
      <c r="A5" s="338"/>
      <c r="B5" s="313"/>
      <c r="C5" s="313"/>
      <c r="D5" s="313"/>
      <c r="E5" s="314"/>
      <c r="F5" s="193"/>
      <c r="G5" s="193"/>
    </row>
    <row r="6" spans="1:7" x14ac:dyDescent="0.2">
      <c r="A6" s="315" t="s">
        <v>354</v>
      </c>
      <c r="B6" s="316"/>
      <c r="C6" s="359" t="s">
        <v>80</v>
      </c>
      <c r="D6" s="359" t="s">
        <v>75</v>
      </c>
      <c r="E6" s="353" t="s">
        <v>76</v>
      </c>
      <c r="F6" s="193"/>
      <c r="G6" s="193"/>
    </row>
    <row r="7" spans="1:7" ht="12" customHeight="1" x14ac:dyDescent="0.2">
      <c r="A7" s="327"/>
      <c r="B7" s="158"/>
      <c r="C7" s="329"/>
      <c r="D7" s="329"/>
      <c r="E7" s="340" t="s">
        <v>272</v>
      </c>
      <c r="F7" s="193"/>
      <c r="G7" s="193"/>
    </row>
    <row r="8" spans="1:7" ht="5.15" customHeight="1" x14ac:dyDescent="0.2">
      <c r="A8" s="338"/>
      <c r="B8" s="313"/>
      <c r="C8" s="313"/>
      <c r="D8" s="313"/>
      <c r="E8" s="314"/>
      <c r="F8" s="193"/>
      <c r="G8" s="193"/>
    </row>
    <row r="9" spans="1:7" s="39" customFormat="1" ht="18" customHeight="1" x14ac:dyDescent="0.2">
      <c r="A9" s="360" t="s">
        <v>153</v>
      </c>
      <c r="B9" s="361" t="s">
        <v>355</v>
      </c>
      <c r="C9" s="362">
        <f>SUM('C P1'!C21)</f>
        <v>0</v>
      </c>
      <c r="D9" s="362">
        <f>SUM('C P1'!D21)</f>
        <v>0</v>
      </c>
      <c r="E9" s="218"/>
      <c r="F9" s="363"/>
      <c r="G9" s="363"/>
    </row>
    <row r="10" spans="1:7" s="39" customFormat="1" ht="30" x14ac:dyDescent="0.2">
      <c r="A10" s="360" t="s">
        <v>154</v>
      </c>
      <c r="B10" s="361" t="s">
        <v>462</v>
      </c>
      <c r="C10" s="212" t="e">
        <f>IF('EXH A'!C17=" ",0,ROUND('EXH A'!C17*('C P1'!C22/'C P1'!E22),0))-C12</f>
        <v>#DIV/0!</v>
      </c>
      <c r="D10" s="212" t="e">
        <f>IF('EXH A'!C17=" ",0,ROUND('EXH A'!C17*('C P1'!D22/'C P1'!E22),0))-D12</f>
        <v>#DIV/0!</v>
      </c>
      <c r="E10" s="212" t="e">
        <f t="shared" ref="E10:E16" si="0">SUM(C10:D10)</f>
        <v>#DIV/0!</v>
      </c>
      <c r="F10" s="363"/>
      <c r="G10" s="363"/>
    </row>
    <row r="11" spans="1:7" s="39" customFormat="1" ht="20" x14ac:dyDescent="0.2">
      <c r="A11" s="360" t="s">
        <v>156</v>
      </c>
      <c r="B11" s="361" t="s">
        <v>357</v>
      </c>
      <c r="C11" s="212" t="e">
        <f>IF(C10=0," ",(C9*C10))</f>
        <v>#DIV/0!</v>
      </c>
      <c r="D11" s="212" t="e">
        <f>IF(D10=0," ",(D9*D10))</f>
        <v>#DIV/0!</v>
      </c>
      <c r="E11" s="212" t="e">
        <f t="shared" si="0"/>
        <v>#DIV/0!</v>
      </c>
      <c r="F11" s="363"/>
      <c r="G11" s="363"/>
    </row>
    <row r="12" spans="1:7" s="39" customFormat="1" ht="20" x14ac:dyDescent="0.2">
      <c r="A12" s="360" t="s">
        <v>158</v>
      </c>
      <c r="B12" s="361" t="s">
        <v>358</v>
      </c>
      <c r="C12" s="210"/>
      <c r="D12" s="210"/>
      <c r="E12" s="212">
        <f t="shared" si="0"/>
        <v>0</v>
      </c>
      <c r="F12" s="363"/>
      <c r="G12" s="363"/>
    </row>
    <row r="13" spans="1:7" s="39" customFormat="1" ht="20" x14ac:dyDescent="0.2">
      <c r="A13" s="360" t="s">
        <v>160</v>
      </c>
      <c r="B13" s="361" t="s">
        <v>359</v>
      </c>
      <c r="C13" s="384" t="str">
        <f>IF(C12=0,"0 ",(C9*C12))</f>
        <v xml:space="preserve">0 </v>
      </c>
      <c r="D13" s="384" t="str">
        <f>IF(D12=0,"0 ",(D9*D12))</f>
        <v xml:space="preserve">0 </v>
      </c>
      <c r="E13" s="212">
        <f t="shared" si="0"/>
        <v>0</v>
      </c>
      <c r="F13" s="363"/>
      <c r="G13" s="363"/>
    </row>
    <row r="14" spans="1:7" s="39" customFormat="1" ht="18" customHeight="1" x14ac:dyDescent="0.2">
      <c r="A14" s="360" t="s">
        <v>162</v>
      </c>
      <c r="B14" s="361" t="s">
        <v>360</v>
      </c>
      <c r="C14" s="365"/>
      <c r="D14" s="365"/>
      <c r="E14" s="365"/>
      <c r="F14" s="363"/>
      <c r="G14" s="363"/>
    </row>
    <row r="15" spans="1:7" s="39" customFormat="1" ht="18" customHeight="1" x14ac:dyDescent="0.2">
      <c r="A15" s="360" t="s">
        <v>163</v>
      </c>
      <c r="B15" s="361" t="s">
        <v>361</v>
      </c>
      <c r="C15" s="212" t="e">
        <f>IF(C11=" "," ",(C11+C13))</f>
        <v>#DIV/0!</v>
      </c>
      <c r="D15" s="212" t="e">
        <f>IF(D11=" "," ",(D11+D13))</f>
        <v>#DIV/0!</v>
      </c>
      <c r="E15" s="212" t="e">
        <f t="shared" si="0"/>
        <v>#DIV/0!</v>
      </c>
      <c r="F15" s="363"/>
      <c r="G15" s="363"/>
    </row>
    <row r="16" spans="1:7" s="39" customFormat="1" x14ac:dyDescent="0.2">
      <c r="A16" s="360" t="s">
        <v>166</v>
      </c>
      <c r="B16" s="361" t="s">
        <v>362</v>
      </c>
      <c r="C16" s="218"/>
      <c r="D16" s="218"/>
      <c r="E16" s="218">
        <f t="shared" si="0"/>
        <v>0</v>
      </c>
      <c r="F16" s="363"/>
      <c r="G16" s="363"/>
    </row>
    <row r="17" spans="1:5" s="39" customFormat="1" ht="30" x14ac:dyDescent="0.2">
      <c r="A17" s="360" t="s">
        <v>168</v>
      </c>
      <c r="B17" s="361" t="s">
        <v>363</v>
      </c>
      <c r="C17" s="218"/>
      <c r="D17" s="218"/>
      <c r="E17" s="218"/>
    </row>
    <row r="18" spans="1:5" ht="5.15" customHeight="1" x14ac:dyDescent="0.2">
      <c r="A18" s="338"/>
      <c r="B18" s="313"/>
      <c r="C18" s="313"/>
      <c r="D18" s="313"/>
      <c r="E18" s="314"/>
    </row>
    <row r="19" spans="1:5" x14ac:dyDescent="0.2">
      <c r="A19" s="302" t="s">
        <v>170</v>
      </c>
      <c r="B19" s="304" t="s">
        <v>364</v>
      </c>
      <c r="C19" s="304"/>
      <c r="D19" s="305"/>
      <c r="E19" s="326"/>
    </row>
    <row r="20" spans="1:5" x14ac:dyDescent="0.2">
      <c r="A20" s="327"/>
      <c r="B20" s="106" t="s">
        <v>365</v>
      </c>
      <c r="C20" s="106"/>
      <c r="D20" s="366">
        <v>1</v>
      </c>
      <c r="E20" s="329" t="e">
        <f>SUM(E15*D20)</f>
        <v>#DIV/0!</v>
      </c>
    </row>
    <row r="21" spans="1:5" x14ac:dyDescent="0.2">
      <c r="A21" s="302" t="s">
        <v>172</v>
      </c>
      <c r="B21" s="304" t="s">
        <v>366</v>
      </c>
      <c r="C21" s="304"/>
      <c r="D21" s="305"/>
      <c r="E21" s="326">
        <f>SUM('SUP B-1 HMO'!D25)</f>
        <v>0</v>
      </c>
    </row>
    <row r="22" spans="1:5" x14ac:dyDescent="0.2">
      <c r="A22" s="327"/>
      <c r="B22" s="106" t="s">
        <v>367</v>
      </c>
      <c r="C22" s="106"/>
      <c r="D22" s="158"/>
      <c r="E22" s="329"/>
    </row>
    <row r="23" spans="1:5" ht="18" customHeight="1" x14ac:dyDescent="0.2">
      <c r="A23" s="331" t="s">
        <v>174</v>
      </c>
      <c r="B23" s="337" t="s">
        <v>368</v>
      </c>
      <c r="C23" s="337"/>
      <c r="D23" s="332"/>
      <c r="E23" s="334" t="e">
        <f>SUM(E20:E22)</f>
        <v>#DIV/0!</v>
      </c>
    </row>
    <row r="24" spans="1:5" ht="18" customHeight="1" x14ac:dyDescent="0.2">
      <c r="A24" s="331" t="s">
        <v>175</v>
      </c>
      <c r="B24" s="337" t="s">
        <v>463</v>
      </c>
      <c r="C24" s="337"/>
      <c r="D24" s="332"/>
      <c r="E24" s="334">
        <f>'EXH A'!H17+'EXH A'!H18+'EXH A'!H19</f>
        <v>0</v>
      </c>
    </row>
    <row r="25" spans="1:5" ht="18" customHeight="1" x14ac:dyDescent="0.2">
      <c r="A25" s="331" t="s">
        <v>176</v>
      </c>
      <c r="B25" s="337" t="s">
        <v>370</v>
      </c>
      <c r="C25" s="337"/>
      <c r="D25" s="332"/>
      <c r="E25" s="334" t="e">
        <f>SUM(E23-E24)</f>
        <v>#DIV/0!</v>
      </c>
    </row>
    <row r="26" spans="1:5" ht="18" customHeight="1" x14ac:dyDescent="0.2">
      <c r="A26" s="331" t="s">
        <v>177</v>
      </c>
      <c r="B26" s="337" t="s">
        <v>371</v>
      </c>
      <c r="C26" s="337"/>
      <c r="D26" s="332"/>
      <c r="E26" s="367"/>
    </row>
    <row r="27" spans="1:5" ht="18" customHeight="1" x14ac:dyDescent="0.2">
      <c r="A27" s="331" t="s">
        <v>372</v>
      </c>
      <c r="B27" s="337" t="s">
        <v>455</v>
      </c>
      <c r="C27" s="337"/>
      <c r="D27" s="332"/>
      <c r="E27" s="334" t="e">
        <f>SUM('SUP C HMO'!C41)+'SUP C HMO OB DELIVERIES'!C41+'SUP C HMO OB SURGERIES'!C41</f>
        <v>#DIV/0!</v>
      </c>
    </row>
    <row r="28" spans="1:5" ht="18" customHeight="1" x14ac:dyDescent="0.2">
      <c r="A28" s="331" t="s">
        <v>179</v>
      </c>
      <c r="B28" s="337" t="s">
        <v>374</v>
      </c>
      <c r="C28" s="337"/>
      <c r="D28" s="332"/>
      <c r="E28" s="334" t="e">
        <f>SUM(E25:E27)</f>
        <v>#DIV/0!</v>
      </c>
    </row>
  </sheetData>
  <sheetProtection password="8D17" sheet="1" objects="1" scenarios="1"/>
  <phoneticPr fontId="0" type="noConversion"/>
  <printOptions horizontalCentered="1"/>
  <pageMargins left="0.5" right="0.5" top="0.75" bottom="0.5" header="0.17" footer="0"/>
  <pageSetup orientation="portrait" horizontalDpi="4294967292" verticalDpi="4294967292" r:id="rId1"/>
  <headerFooter alignWithMargins="0">
    <oddFooter>&amp;L&amp;9DMAS 222&amp;R&amp;F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8"/>
  <sheetViews>
    <sheetView workbookViewId="0">
      <selection activeCell="C10" sqref="C10"/>
    </sheetView>
  </sheetViews>
  <sheetFormatPr defaultColWidth="9.33203125" defaultRowHeight="10" x14ac:dyDescent="0.2"/>
  <cols>
    <col min="1" max="1" width="4.109375" style="1" customWidth="1"/>
    <col min="2" max="2" width="83" style="2" customWidth="1"/>
    <col min="3" max="3" width="14.44140625" style="2" customWidth="1"/>
    <col min="4" max="4" width="10.6640625" style="2" customWidth="1"/>
    <col min="5" max="16384" width="9.33203125" style="2"/>
  </cols>
  <sheetData>
    <row r="1" spans="1:6" x14ac:dyDescent="0.2">
      <c r="A1" s="186"/>
      <c r="B1" s="192" t="s">
        <v>1</v>
      </c>
      <c r="C1" s="193"/>
      <c r="D1" s="194" t="s">
        <v>377</v>
      </c>
      <c r="E1" s="193"/>
      <c r="F1" s="193"/>
    </row>
    <row r="2" spans="1:6" ht="16.5" customHeight="1" x14ac:dyDescent="0.2">
      <c r="A2" s="186"/>
      <c r="B2" s="106" t="str">
        <f>IF(S!$B$12=0," ",S!$B$12)</f>
        <v xml:space="preserve"> </v>
      </c>
      <c r="C2" s="194" t="s">
        <v>2</v>
      </c>
      <c r="D2" s="344" t="str">
        <f>IF(S!$D$17=0," ",S!$D$17)</f>
        <v xml:space="preserve"> </v>
      </c>
      <c r="E2" s="193"/>
      <c r="F2" s="193"/>
    </row>
    <row r="3" spans="1:6" x14ac:dyDescent="0.2">
      <c r="A3" s="186"/>
      <c r="B3" s="192"/>
      <c r="C3" s="194" t="s">
        <v>68</v>
      </c>
      <c r="D3" s="309" t="str">
        <f>IF(S!$N$17=0," ",S!$N$17)</f>
        <v xml:space="preserve"> </v>
      </c>
      <c r="E3" s="193"/>
      <c r="F3" s="193"/>
    </row>
    <row r="4" spans="1:6" x14ac:dyDescent="0.2">
      <c r="A4" s="186"/>
      <c r="B4" s="194"/>
      <c r="C4" s="193"/>
      <c r="D4" s="193"/>
      <c r="E4" s="193"/>
      <c r="F4" s="193"/>
    </row>
    <row r="5" spans="1:6" x14ac:dyDescent="0.2">
      <c r="A5" s="162" t="s">
        <v>378</v>
      </c>
      <c r="B5" s="280"/>
      <c r="C5" s="280"/>
      <c r="D5" s="193"/>
      <c r="E5" s="193"/>
      <c r="F5" s="193"/>
    </row>
    <row r="6" spans="1:6" x14ac:dyDescent="0.2">
      <c r="A6" s="162" t="s">
        <v>379</v>
      </c>
      <c r="B6" s="280"/>
      <c r="C6" s="280"/>
      <c r="D6" s="193"/>
      <c r="E6" s="193"/>
      <c r="F6" s="193"/>
    </row>
    <row r="7" spans="1:6" ht="10.5" x14ac:dyDescent="0.25">
      <c r="A7" s="162"/>
      <c r="B7" s="74" t="s">
        <v>464</v>
      </c>
      <c r="C7" s="280"/>
      <c r="D7" s="193"/>
      <c r="E7" s="193"/>
      <c r="F7" s="193"/>
    </row>
    <row r="8" spans="1:6" x14ac:dyDescent="0.2">
      <c r="A8" s="162"/>
      <c r="B8" s="280"/>
      <c r="C8" s="280"/>
      <c r="D8" s="193"/>
      <c r="E8" s="193"/>
      <c r="F8" s="193"/>
    </row>
    <row r="9" spans="1:6" x14ac:dyDescent="0.2">
      <c r="A9" s="322" t="s">
        <v>80</v>
      </c>
      <c r="B9" s="334" t="s">
        <v>381</v>
      </c>
      <c r="C9" s="334">
        <f>SUM('B 1+2'!G27)</f>
        <v>0</v>
      </c>
      <c r="D9" s="193"/>
      <c r="E9" s="193"/>
      <c r="F9" s="193"/>
    </row>
    <row r="10" spans="1:6" x14ac:dyDescent="0.2">
      <c r="A10" s="322" t="s">
        <v>75</v>
      </c>
      <c r="B10" s="334" t="s">
        <v>382</v>
      </c>
      <c r="C10" s="334">
        <f>SUM('B 1+2'!G29)</f>
        <v>0</v>
      </c>
      <c r="D10" s="193"/>
      <c r="E10" s="193"/>
      <c r="F10" s="193"/>
    </row>
    <row r="11" spans="1:6" s="39" customFormat="1" ht="20.149999999999999" customHeight="1" x14ac:dyDescent="0.2">
      <c r="A11" s="370"/>
      <c r="B11" s="59" t="s">
        <v>383</v>
      </c>
      <c r="C11" s="218"/>
      <c r="D11" s="363"/>
      <c r="E11" s="363"/>
      <c r="F11" s="363"/>
    </row>
    <row r="12" spans="1:6" x14ac:dyDescent="0.2">
      <c r="A12" s="322" t="s">
        <v>76</v>
      </c>
      <c r="B12" s="334" t="s">
        <v>384</v>
      </c>
      <c r="C12" s="379"/>
      <c r="D12" s="193"/>
      <c r="E12" s="193"/>
      <c r="F12" s="193"/>
    </row>
    <row r="13" spans="1:6" x14ac:dyDescent="0.2">
      <c r="A13" s="322" t="s">
        <v>77</v>
      </c>
      <c r="B13" s="334" t="s">
        <v>385</v>
      </c>
      <c r="C13" s="379"/>
      <c r="D13" s="193"/>
      <c r="E13" s="193"/>
      <c r="F13" s="193"/>
    </row>
    <row r="14" spans="1:6" x14ac:dyDescent="0.2">
      <c r="A14" s="322" t="s">
        <v>78</v>
      </c>
      <c r="B14" s="334" t="s">
        <v>386</v>
      </c>
      <c r="C14" s="380"/>
      <c r="D14" s="193"/>
      <c r="E14" s="193"/>
      <c r="F14" s="193"/>
    </row>
    <row r="15" spans="1:6" x14ac:dyDescent="0.2">
      <c r="A15" s="322" t="s">
        <v>79</v>
      </c>
      <c r="B15" s="334" t="s">
        <v>387</v>
      </c>
      <c r="C15" s="379"/>
      <c r="D15" s="193"/>
      <c r="E15" s="193"/>
      <c r="F15" s="193"/>
    </row>
    <row r="16" spans="1:6" x14ac:dyDescent="0.2">
      <c r="A16" s="322" t="s">
        <v>148</v>
      </c>
      <c r="B16" s="334" t="s">
        <v>388</v>
      </c>
      <c r="C16" s="379"/>
      <c r="D16" s="193"/>
      <c r="E16" s="193"/>
      <c r="F16" s="193"/>
    </row>
    <row r="17" spans="1:3" x14ac:dyDescent="0.2">
      <c r="A17" s="322" t="s">
        <v>150</v>
      </c>
      <c r="B17" s="334" t="s">
        <v>389</v>
      </c>
      <c r="C17" s="381"/>
    </row>
    <row r="18" spans="1:3" s="39" customFormat="1" ht="20.149999999999999" customHeight="1" x14ac:dyDescent="0.2">
      <c r="A18" s="370"/>
      <c r="B18" s="59" t="s">
        <v>390</v>
      </c>
      <c r="C18" s="218"/>
    </row>
    <row r="19" spans="1:3" x14ac:dyDescent="0.2">
      <c r="A19" s="322" t="s">
        <v>152</v>
      </c>
      <c r="B19" s="334" t="s">
        <v>391</v>
      </c>
      <c r="C19" s="334">
        <f>'SUP C REG'!C19</f>
        <v>0</v>
      </c>
    </row>
    <row r="20" spans="1:3" x14ac:dyDescent="0.2">
      <c r="A20" s="322" t="s">
        <v>153</v>
      </c>
      <c r="B20" s="334" t="s">
        <v>392</v>
      </c>
      <c r="C20" s="334">
        <f>SUM('EXH A'!C19)</f>
        <v>0</v>
      </c>
    </row>
    <row r="21" spans="1:3" x14ac:dyDescent="0.2">
      <c r="A21" s="322" t="s">
        <v>154</v>
      </c>
      <c r="B21" s="334" t="s">
        <v>393</v>
      </c>
      <c r="C21" s="334">
        <f>SUM(A!I74)</f>
        <v>0</v>
      </c>
    </row>
    <row r="22" spans="1:3" x14ac:dyDescent="0.2">
      <c r="A22" s="322" t="s">
        <v>156</v>
      </c>
      <c r="B22" s="334" t="s">
        <v>394</v>
      </c>
      <c r="C22" s="371">
        <f>IF(C9=0,0,(C21/C9))</f>
        <v>0</v>
      </c>
    </row>
    <row r="23" spans="1:3" x14ac:dyDescent="0.2">
      <c r="A23" s="322" t="s">
        <v>158</v>
      </c>
      <c r="B23" s="334" t="s">
        <v>395</v>
      </c>
      <c r="C23" s="334">
        <f>IF(C10=0,0,(C10*C22))</f>
        <v>0</v>
      </c>
    </row>
    <row r="24" spans="1:3" x14ac:dyDescent="0.2">
      <c r="A24" s="322" t="s">
        <v>160</v>
      </c>
      <c r="B24" s="334" t="s">
        <v>396</v>
      </c>
      <c r="C24" s="334">
        <f>IF(C21&lt;1,0,(C21+C23))</f>
        <v>0</v>
      </c>
    </row>
    <row r="25" spans="1:3" x14ac:dyDescent="0.2">
      <c r="A25" s="322" t="s">
        <v>162</v>
      </c>
      <c r="B25" s="334" t="s">
        <v>397</v>
      </c>
      <c r="C25" s="336">
        <f>IF(C19=0,0,ROUND(C24/C19,2))</f>
        <v>0</v>
      </c>
    </row>
    <row r="26" spans="1:3" x14ac:dyDescent="0.2">
      <c r="A26" s="322" t="s">
        <v>163</v>
      </c>
      <c r="B26" s="334" t="s">
        <v>398</v>
      </c>
      <c r="C26" s="334">
        <f>IF(C20=0,0,ROUND(C20*C25,0))</f>
        <v>0</v>
      </c>
    </row>
    <row r="27" spans="1:3" s="39" customFormat="1" ht="20.149999999999999" customHeight="1" x14ac:dyDescent="0.2">
      <c r="A27" s="370"/>
      <c r="B27" s="59" t="s">
        <v>399</v>
      </c>
      <c r="C27" s="218"/>
    </row>
    <row r="28" spans="1:3" x14ac:dyDescent="0.2">
      <c r="A28" s="322" t="s">
        <v>166</v>
      </c>
      <c r="B28" s="334" t="s">
        <v>400</v>
      </c>
      <c r="C28" s="334">
        <f>SUM(A!I75)</f>
        <v>0</v>
      </c>
    </row>
    <row r="29" spans="1:3" x14ac:dyDescent="0.2">
      <c r="A29" s="322" t="s">
        <v>168</v>
      </c>
      <c r="B29" s="334" t="s">
        <v>401</v>
      </c>
      <c r="C29" s="371">
        <f>IF(C9=0,0,(C28/C9))</f>
        <v>0</v>
      </c>
    </row>
    <row r="30" spans="1:3" x14ac:dyDescent="0.2">
      <c r="A30" s="322" t="s">
        <v>170</v>
      </c>
      <c r="B30" s="334" t="s">
        <v>402</v>
      </c>
      <c r="C30" s="334">
        <f>IF(C10=0,0,(C29*C10))</f>
        <v>0</v>
      </c>
    </row>
    <row r="31" spans="1:3" x14ac:dyDescent="0.2">
      <c r="A31" s="322" t="s">
        <v>172</v>
      </c>
      <c r="B31" s="334" t="s">
        <v>403</v>
      </c>
      <c r="C31" s="334">
        <f>IF(C28&lt;1,0,(C28+C30))</f>
        <v>0</v>
      </c>
    </row>
    <row r="32" spans="1:3" ht="20" x14ac:dyDescent="0.2">
      <c r="A32" s="322" t="s">
        <v>174</v>
      </c>
      <c r="B32" s="372" t="s">
        <v>465</v>
      </c>
      <c r="C32" s="373" t="e">
        <f>IF('C P2 HMO'!E23&lt;1,0,('C P2 HMO'!E23/'B 1+2'!G31))</f>
        <v>#DIV/0!</v>
      </c>
    </row>
    <row r="33" spans="1:3" x14ac:dyDescent="0.2">
      <c r="A33" s="322" t="s">
        <v>175</v>
      </c>
      <c r="B33" s="334" t="s">
        <v>405</v>
      </c>
      <c r="C33" s="334" t="e">
        <f>IF(C32=0,0,(C31*C32))</f>
        <v>#DIV/0!</v>
      </c>
    </row>
    <row r="34" spans="1:3" s="39" customFormat="1" ht="20.149999999999999" customHeight="1" x14ac:dyDescent="0.2">
      <c r="A34" s="370"/>
      <c r="B34" s="59" t="s">
        <v>406</v>
      </c>
      <c r="C34" s="218"/>
    </row>
    <row r="35" spans="1:3" x14ac:dyDescent="0.2">
      <c r="A35" s="322" t="s">
        <v>176</v>
      </c>
      <c r="B35" s="334" t="s">
        <v>407</v>
      </c>
      <c r="C35" s="334">
        <f>SUM(A!I77)</f>
        <v>0</v>
      </c>
    </row>
    <row r="36" spans="1:3" x14ac:dyDescent="0.2">
      <c r="A36" s="322" t="s">
        <v>177</v>
      </c>
      <c r="B36" s="334" t="s">
        <v>408</v>
      </c>
      <c r="C36" s="371">
        <f>IF(C9=0,0,(C35/C9))</f>
        <v>0</v>
      </c>
    </row>
    <row r="37" spans="1:3" x14ac:dyDescent="0.2">
      <c r="A37" s="322" t="s">
        <v>179</v>
      </c>
      <c r="B37" s="334" t="s">
        <v>409</v>
      </c>
      <c r="C37" s="334">
        <f>IF(C10=0,0,(C36*C10))</f>
        <v>0</v>
      </c>
    </row>
    <row r="38" spans="1:3" x14ac:dyDescent="0.2">
      <c r="A38" s="322" t="s">
        <v>182</v>
      </c>
      <c r="B38" s="334" t="s">
        <v>410</v>
      </c>
      <c r="C38" s="334">
        <f>IF(C35&lt;1,0,(C35+C37))</f>
        <v>0</v>
      </c>
    </row>
    <row r="39" spans="1:3" x14ac:dyDescent="0.2">
      <c r="A39" s="322" t="s">
        <v>184</v>
      </c>
      <c r="B39" s="334" t="s">
        <v>411</v>
      </c>
      <c r="C39" s="374">
        <f>SUM(C48)</f>
        <v>0</v>
      </c>
    </row>
    <row r="40" spans="1:3" x14ac:dyDescent="0.2">
      <c r="A40" s="322" t="s">
        <v>186</v>
      </c>
      <c r="B40" s="334" t="s">
        <v>412</v>
      </c>
      <c r="C40" s="334">
        <f>IF(C38=0,0,(C38*C39))</f>
        <v>0</v>
      </c>
    </row>
    <row r="41" spans="1:3" ht="20" x14ac:dyDescent="0.2">
      <c r="A41" s="322" t="s">
        <v>188</v>
      </c>
      <c r="B41" s="372" t="s">
        <v>466</v>
      </c>
      <c r="C41" s="334" t="e">
        <f>SUM(C16,C26,C33,C40)</f>
        <v>#DIV/0!</v>
      </c>
    </row>
    <row r="44" spans="1:3" x14ac:dyDescent="0.2">
      <c r="A44" s="186"/>
      <c r="B44" s="194" t="s">
        <v>467</v>
      </c>
      <c r="C44" s="106">
        <f>SUM('EXH A'!C18)</f>
        <v>0</v>
      </c>
    </row>
    <row r="45" spans="1:3" x14ac:dyDescent="0.2">
      <c r="A45" s="186"/>
      <c r="B45" s="193"/>
      <c r="C45" s="375"/>
    </row>
    <row r="46" spans="1:3" x14ac:dyDescent="0.2">
      <c r="A46" s="186"/>
      <c r="B46" s="194" t="s">
        <v>415</v>
      </c>
      <c r="C46" s="106">
        <f>SUM('SUP C REG'!C46)</f>
        <v>0</v>
      </c>
    </row>
    <row r="48" spans="1:3" x14ac:dyDescent="0.2">
      <c r="A48" s="186"/>
      <c r="B48" s="194" t="s">
        <v>416</v>
      </c>
      <c r="C48" s="377">
        <f>IF(C46=0,0,ROUND(C44/C46,4))</f>
        <v>0</v>
      </c>
    </row>
  </sheetData>
  <sheetProtection password="8D17" sheet="1" objects="1" scenarios="1"/>
  <phoneticPr fontId="0" type="noConversion"/>
  <printOptions horizontalCentered="1"/>
  <pageMargins left="0.5" right="0.5" top="0.75" bottom="0.5" header="0.17" footer="0"/>
  <pageSetup orientation="portrait" horizontalDpi="4294967292" verticalDpi="4294967292" r:id="rId1"/>
  <headerFooter alignWithMargins="0">
    <oddFooter>&amp;L&amp;9DMAS 222&amp;R&amp;F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3"/>
  <sheetViews>
    <sheetView workbookViewId="0">
      <selection activeCell="B12" sqref="B12"/>
    </sheetView>
  </sheetViews>
  <sheetFormatPr defaultColWidth="9.33203125" defaultRowHeight="10" x14ac:dyDescent="0.2"/>
  <cols>
    <col min="1" max="1" width="4.6640625" style="33" customWidth="1"/>
    <col min="2" max="2" width="5.77734375" style="33" customWidth="1"/>
    <col min="3" max="3" width="6.77734375" style="33" customWidth="1"/>
    <col min="4" max="4" width="15.6640625" style="33" customWidth="1"/>
    <col min="5" max="5" width="3.33203125" style="33" customWidth="1"/>
    <col min="6" max="6" width="5.77734375" style="33" customWidth="1"/>
    <col min="7" max="7" width="10.44140625" style="33" customWidth="1"/>
    <col min="8" max="8" width="8.109375" style="33" customWidth="1"/>
    <col min="9" max="9" width="15.6640625" style="33" customWidth="1"/>
    <col min="10" max="10" width="3" style="33" customWidth="1"/>
    <col min="11" max="11" width="6.44140625" style="33" customWidth="1"/>
    <col min="12" max="12" width="10.109375" style="33" customWidth="1"/>
    <col min="13" max="13" width="5.77734375" style="33" customWidth="1"/>
    <col min="14" max="14" width="23.44140625" style="33" customWidth="1"/>
    <col min="15" max="16384" width="9.33203125" style="33"/>
  </cols>
  <sheetData>
    <row r="1" spans="1:14" ht="10.5" x14ac:dyDescent="0.25">
      <c r="A1" s="29" t="s">
        <v>21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29" t="s">
        <v>22</v>
      </c>
      <c r="M1" s="159"/>
      <c r="N1" s="161"/>
    </row>
    <row r="2" spans="1:14" ht="10.5" x14ac:dyDescent="0.25">
      <c r="A2" s="30" t="s">
        <v>23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4"/>
      <c r="M2" s="160"/>
      <c r="N2" s="165"/>
    </row>
    <row r="3" spans="1:14" ht="10.5" x14ac:dyDescent="0.25">
      <c r="A3" s="30" t="s">
        <v>24</v>
      </c>
      <c r="B3" s="162"/>
      <c r="C3" s="162"/>
      <c r="D3" s="162"/>
      <c r="E3" s="162"/>
      <c r="F3" s="162"/>
      <c r="G3" s="162"/>
      <c r="H3" s="162"/>
      <c r="I3" s="162"/>
      <c r="J3" s="163"/>
      <c r="K3" s="163"/>
      <c r="L3" s="166" t="s">
        <v>25</v>
      </c>
      <c r="M3" s="108"/>
      <c r="N3" s="167"/>
    </row>
    <row r="4" spans="1:14" ht="5.15" customHeight="1" x14ac:dyDescent="0.2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8"/>
      <c r="M4" s="169"/>
      <c r="N4" s="170"/>
    </row>
    <row r="5" spans="1:14" x14ac:dyDescent="0.2">
      <c r="A5" s="171" t="s">
        <v>26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4" t="s">
        <v>27</v>
      </c>
      <c r="M5" s="160"/>
      <c r="N5" s="172"/>
    </row>
    <row r="6" spans="1:14" x14ac:dyDescent="0.2">
      <c r="A6" s="171" t="s">
        <v>28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73"/>
      <c r="M6" s="108"/>
      <c r="N6" s="167"/>
    </row>
    <row r="7" spans="1:14" x14ac:dyDescent="0.2">
      <c r="A7" s="174" t="s">
        <v>29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71" t="s">
        <v>30</v>
      </c>
      <c r="M7" s="163"/>
      <c r="N7" s="175"/>
    </row>
    <row r="8" spans="1:14" ht="5.15" customHeight="1" x14ac:dyDescent="0.2">
      <c r="A8" s="168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70"/>
    </row>
    <row r="9" spans="1:14" ht="10.5" x14ac:dyDescent="0.25">
      <c r="A9" s="34" t="s">
        <v>31</v>
      </c>
      <c r="B9" s="104"/>
      <c r="C9" s="104"/>
      <c r="D9" s="104"/>
      <c r="E9" s="163"/>
      <c r="F9" s="176"/>
      <c r="G9" s="163" t="s">
        <v>32</v>
      </c>
      <c r="H9" s="104"/>
      <c r="I9" s="104"/>
      <c r="J9" s="163"/>
      <c r="K9" s="176"/>
      <c r="L9" s="163" t="s">
        <v>33</v>
      </c>
      <c r="M9" s="163"/>
      <c r="N9" s="175"/>
    </row>
    <row r="10" spans="1:14" ht="5.15" customHeight="1" x14ac:dyDescent="0.2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70"/>
    </row>
    <row r="11" spans="1:14" ht="15" customHeight="1" x14ac:dyDescent="0.2">
      <c r="A11" s="171" t="s">
        <v>34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 t="s">
        <v>35</v>
      </c>
      <c r="L11" s="163"/>
      <c r="M11" s="163"/>
      <c r="N11" s="175"/>
    </row>
    <row r="12" spans="1:14" ht="15" customHeight="1" x14ac:dyDescent="0.2">
      <c r="A12" s="171"/>
      <c r="B12" s="177"/>
      <c r="C12" s="108"/>
      <c r="D12" s="108"/>
      <c r="E12" s="108"/>
      <c r="F12" s="108"/>
      <c r="G12" s="108"/>
      <c r="H12" s="108"/>
      <c r="I12" s="163"/>
      <c r="J12" s="163"/>
      <c r="K12" s="177"/>
      <c r="L12" s="108"/>
      <c r="M12" s="108"/>
      <c r="N12" s="167"/>
    </row>
    <row r="13" spans="1:14" ht="15" customHeight="1" x14ac:dyDescent="0.2">
      <c r="A13" s="171"/>
      <c r="B13" s="177"/>
      <c r="C13" s="108"/>
      <c r="D13" s="108"/>
      <c r="E13" s="108"/>
      <c r="F13" s="108"/>
      <c r="G13" s="108"/>
      <c r="H13" s="108"/>
      <c r="I13" s="163"/>
      <c r="J13" s="163"/>
      <c r="K13" s="163"/>
      <c r="L13" s="163"/>
      <c r="M13" s="163"/>
      <c r="N13" s="175"/>
    </row>
    <row r="14" spans="1:14" ht="15" customHeight="1" x14ac:dyDescent="0.2">
      <c r="A14" s="171"/>
      <c r="B14" s="177"/>
      <c r="C14" s="108"/>
      <c r="D14" s="108"/>
      <c r="E14" s="108"/>
      <c r="F14" s="108"/>
      <c r="G14" s="108"/>
      <c r="H14" s="108"/>
      <c r="I14" s="163"/>
      <c r="J14" s="163"/>
      <c r="K14" s="163"/>
      <c r="L14" s="163"/>
      <c r="M14" s="163"/>
      <c r="N14" s="175"/>
    </row>
    <row r="15" spans="1:14" ht="15" customHeight="1" x14ac:dyDescent="0.2">
      <c r="A15" s="171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75"/>
    </row>
    <row r="16" spans="1:14" ht="5.15" customHeight="1" x14ac:dyDescent="0.2">
      <c r="A16" s="168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70"/>
    </row>
    <row r="17" spans="1:14" s="38" customFormat="1" ht="20.149999999999999" customHeight="1" x14ac:dyDescent="0.2">
      <c r="A17" s="178" t="s">
        <v>36</v>
      </c>
      <c r="B17" s="179"/>
      <c r="C17" s="179"/>
      <c r="D17" s="180"/>
      <c r="E17" s="179" t="s">
        <v>37</v>
      </c>
      <c r="F17" s="179"/>
      <c r="G17" s="179"/>
      <c r="H17" s="181"/>
      <c r="I17" s="179" t="s">
        <v>38</v>
      </c>
      <c r="J17" s="179"/>
      <c r="K17" s="179" t="s">
        <v>39</v>
      </c>
      <c r="L17" s="182"/>
      <c r="M17" s="183" t="s">
        <v>40</v>
      </c>
      <c r="N17" s="184"/>
    </row>
    <row r="18" spans="1:14" ht="5.15" customHeight="1" x14ac:dyDescent="0.2">
      <c r="A18" s="168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70"/>
    </row>
    <row r="19" spans="1:14" ht="20.149999999999999" customHeight="1" x14ac:dyDescent="0.2">
      <c r="A19" s="185" t="s">
        <v>41</v>
      </c>
      <c r="B19" s="163" t="s">
        <v>42</v>
      </c>
      <c r="C19" s="163"/>
      <c r="D19" s="163"/>
      <c r="E19" s="104"/>
      <c r="F19" s="186" t="s">
        <v>43</v>
      </c>
      <c r="G19" s="163" t="s">
        <v>44</v>
      </c>
      <c r="H19" s="163"/>
      <c r="I19" s="163"/>
      <c r="J19" s="186" t="s">
        <v>45</v>
      </c>
      <c r="K19" s="163" t="s">
        <v>46</v>
      </c>
      <c r="L19" s="163"/>
      <c r="M19" s="163"/>
      <c r="N19" s="175"/>
    </row>
    <row r="20" spans="1:14" ht="16" customHeight="1" x14ac:dyDescent="0.2">
      <c r="A20" s="171"/>
      <c r="B20" s="187"/>
      <c r="C20" s="163" t="s">
        <v>47</v>
      </c>
      <c r="D20" s="163"/>
      <c r="E20" s="163"/>
      <c r="F20" s="187"/>
      <c r="G20" s="163" t="s">
        <v>48</v>
      </c>
      <c r="H20" s="187"/>
      <c r="I20" s="163" t="s">
        <v>49</v>
      </c>
      <c r="J20" s="163"/>
      <c r="K20" s="187"/>
      <c r="L20" s="163" t="s">
        <v>50</v>
      </c>
      <c r="M20" s="187"/>
      <c r="N20" s="175" t="s">
        <v>51</v>
      </c>
    </row>
    <row r="21" spans="1:14" ht="16" customHeight="1" x14ac:dyDescent="0.2">
      <c r="A21" s="171"/>
      <c r="B21" s="187"/>
      <c r="C21" s="188" t="s">
        <v>52</v>
      </c>
      <c r="D21" s="163"/>
      <c r="E21" s="163"/>
      <c r="F21" s="187"/>
      <c r="G21" s="163" t="s">
        <v>53</v>
      </c>
      <c r="H21" s="187"/>
      <c r="I21" s="188" t="s">
        <v>52</v>
      </c>
      <c r="J21" s="163"/>
      <c r="K21" s="187"/>
      <c r="L21" s="163" t="s">
        <v>54</v>
      </c>
      <c r="M21" s="187"/>
      <c r="N21" s="175" t="s">
        <v>55</v>
      </c>
    </row>
    <row r="22" spans="1:14" ht="16" customHeight="1" x14ac:dyDescent="0.2">
      <c r="A22" s="171"/>
      <c r="B22" s="163"/>
      <c r="C22" s="163"/>
      <c r="D22" s="163"/>
      <c r="E22" s="163"/>
      <c r="F22" s="163"/>
      <c r="G22" s="163"/>
      <c r="H22" s="163"/>
      <c r="I22" s="163"/>
      <c r="J22" s="163"/>
      <c r="K22" s="187"/>
      <c r="L22" s="163" t="s">
        <v>56</v>
      </c>
      <c r="M22" s="187"/>
      <c r="N22" s="189" t="s">
        <v>57</v>
      </c>
    </row>
    <row r="23" spans="1:14" ht="5.15" customHeight="1" x14ac:dyDescent="0.2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70"/>
    </row>
    <row r="24" spans="1:14" ht="20.149999999999999" customHeight="1" x14ac:dyDescent="0.2">
      <c r="A24" s="171" t="s">
        <v>58</v>
      </c>
      <c r="B24" s="163"/>
      <c r="C24" s="163"/>
      <c r="D24" s="163"/>
      <c r="E24" s="163"/>
      <c r="F24" s="177"/>
      <c r="G24" s="108"/>
      <c r="H24" s="108"/>
      <c r="I24" s="108"/>
      <c r="J24" s="108"/>
      <c r="K24" s="108"/>
      <c r="L24" s="163"/>
      <c r="M24" s="163"/>
      <c r="N24" s="175"/>
    </row>
    <row r="25" spans="1:14" ht="5.15" customHeight="1" x14ac:dyDescent="0.2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70"/>
    </row>
    <row r="26" spans="1:14" x14ac:dyDescent="0.2">
      <c r="A26" s="35" t="s">
        <v>59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75"/>
    </row>
    <row r="27" spans="1:14" x14ac:dyDescent="0.2">
      <c r="A27" s="35" t="s">
        <v>60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75"/>
    </row>
    <row r="28" spans="1:14" ht="5.15" customHeight="1" x14ac:dyDescent="0.2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70"/>
    </row>
    <row r="29" spans="1:14" x14ac:dyDescent="0.2">
      <c r="A29" s="171" t="s">
        <v>61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75"/>
    </row>
    <row r="30" spans="1:14" x14ac:dyDescent="0.2">
      <c r="A30" s="171" t="s">
        <v>62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75"/>
    </row>
    <row r="31" spans="1:14" ht="5.15" customHeight="1" x14ac:dyDescent="0.2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70"/>
    </row>
    <row r="32" spans="1:14" x14ac:dyDescent="0.2">
      <c r="A32" s="190" t="s">
        <v>63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3" t="s">
        <v>64</v>
      </c>
      <c r="M32" s="163"/>
      <c r="N32" s="118"/>
    </row>
    <row r="33" spans="1:14" ht="5.15" customHeight="1" x14ac:dyDescent="0.2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70"/>
    </row>
    <row r="34" spans="1:14" x14ac:dyDescent="0.2">
      <c r="A34" s="171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75"/>
    </row>
    <row r="35" spans="1:14" x14ac:dyDescent="0.2">
      <c r="A35" s="171"/>
      <c r="B35" s="177"/>
      <c r="C35" s="108"/>
      <c r="D35" s="108"/>
      <c r="E35" s="108"/>
      <c r="F35" s="108"/>
      <c r="G35" s="108"/>
      <c r="H35" s="108"/>
      <c r="I35" s="108"/>
      <c r="J35" s="108"/>
      <c r="K35" s="163"/>
      <c r="L35" s="177"/>
      <c r="M35" s="108"/>
      <c r="N35" s="175"/>
    </row>
    <row r="36" spans="1:14" x14ac:dyDescent="0.2">
      <c r="A36" s="171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75"/>
    </row>
    <row r="37" spans="1:14" x14ac:dyDescent="0.2">
      <c r="A37" s="171"/>
      <c r="B37" s="177"/>
      <c r="C37" s="108"/>
      <c r="D37" s="108"/>
      <c r="E37" s="108"/>
      <c r="F37" s="108"/>
      <c r="G37" s="108"/>
      <c r="H37" s="108"/>
      <c r="I37" s="108"/>
      <c r="J37" s="108"/>
      <c r="K37" s="163"/>
      <c r="L37" s="177"/>
      <c r="M37" s="108"/>
      <c r="N37" s="175"/>
    </row>
    <row r="38" spans="1:14" x14ac:dyDescent="0.2">
      <c r="A38" s="171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75"/>
    </row>
    <row r="39" spans="1:14" x14ac:dyDescent="0.2">
      <c r="A39" s="171"/>
      <c r="B39" s="177"/>
      <c r="C39" s="108"/>
      <c r="D39" s="108"/>
      <c r="E39" s="108"/>
      <c r="F39" s="108"/>
      <c r="G39" s="108"/>
      <c r="H39" s="108"/>
      <c r="I39" s="108"/>
      <c r="J39" s="108"/>
      <c r="K39" s="163"/>
      <c r="L39" s="177"/>
      <c r="M39" s="108"/>
      <c r="N39" s="175"/>
    </row>
    <row r="40" spans="1:14" x14ac:dyDescent="0.2">
      <c r="A40" s="171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 t="s">
        <v>18</v>
      </c>
      <c r="M40" s="163"/>
      <c r="N40" s="175"/>
    </row>
    <row r="41" spans="1:14" x14ac:dyDescent="0.2">
      <c r="A41" s="171"/>
      <c r="B41" s="177"/>
      <c r="C41" s="108"/>
      <c r="D41" s="108"/>
      <c r="E41" s="108"/>
      <c r="F41" s="108"/>
      <c r="G41" s="108"/>
      <c r="H41" s="108"/>
      <c r="I41" s="108"/>
      <c r="J41" s="108"/>
      <c r="K41" s="163"/>
      <c r="L41" s="177"/>
      <c r="M41" s="108"/>
      <c r="N41" s="175"/>
    </row>
    <row r="42" spans="1:14" x14ac:dyDescent="0.2">
      <c r="A42" s="171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75"/>
    </row>
    <row r="43" spans="1:14" x14ac:dyDescent="0.2">
      <c r="A43" s="171"/>
      <c r="B43" s="177"/>
      <c r="C43" s="108"/>
      <c r="D43" s="108"/>
      <c r="E43" s="108"/>
      <c r="F43" s="108"/>
      <c r="G43" s="108"/>
      <c r="H43" s="108"/>
      <c r="I43" s="108"/>
      <c r="J43" s="108"/>
      <c r="K43" s="163"/>
      <c r="L43" s="177"/>
      <c r="M43" s="108"/>
      <c r="N43" s="175"/>
    </row>
    <row r="44" spans="1:14" x14ac:dyDescent="0.2">
      <c r="A44" s="171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75"/>
    </row>
    <row r="45" spans="1:14" ht="5.15" customHeight="1" x14ac:dyDescent="0.2">
      <c r="A45" s="168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70"/>
    </row>
    <row r="46" spans="1:14" ht="20.149999999999999" customHeight="1" x14ac:dyDescent="0.2">
      <c r="A46" s="171" t="s">
        <v>65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75"/>
    </row>
    <row r="47" spans="1:14" ht="5.15" customHeight="1" x14ac:dyDescent="0.2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70"/>
    </row>
    <row r="48" spans="1:14" x14ac:dyDescent="0.2">
      <c r="A48" s="190" t="s">
        <v>63</v>
      </c>
      <c r="B48" s="162"/>
      <c r="C48" s="162"/>
      <c r="D48" s="162"/>
      <c r="E48" s="162"/>
      <c r="F48" s="162"/>
      <c r="G48" s="162"/>
      <c r="H48" s="162"/>
      <c r="I48" s="162"/>
      <c r="J48" s="163"/>
      <c r="K48" s="163" t="s">
        <v>66</v>
      </c>
      <c r="L48" s="103"/>
      <c r="M48" s="103"/>
      <c r="N48" s="191"/>
    </row>
    <row r="49" spans="1:14" ht="5.15" customHeight="1" x14ac:dyDescent="0.2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</row>
    <row r="50" spans="1:14" x14ac:dyDescent="0.2">
      <c r="A50" s="171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75"/>
    </row>
    <row r="51" spans="1:14" x14ac:dyDescent="0.2">
      <c r="A51" s="171"/>
      <c r="B51" s="177"/>
      <c r="C51" s="108"/>
      <c r="D51" s="108"/>
      <c r="E51" s="108"/>
      <c r="F51" s="108"/>
      <c r="G51" s="108"/>
      <c r="H51" s="108"/>
      <c r="I51" s="108"/>
      <c r="J51" s="163"/>
      <c r="K51" s="163"/>
      <c r="L51" s="177"/>
      <c r="M51" s="108"/>
      <c r="N51" s="175"/>
    </row>
    <row r="52" spans="1:14" x14ac:dyDescent="0.2">
      <c r="A52" s="171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75"/>
    </row>
    <row r="53" spans="1:14" x14ac:dyDescent="0.2">
      <c r="A53" s="171"/>
      <c r="B53" s="177"/>
      <c r="C53" s="108"/>
      <c r="D53" s="108"/>
      <c r="E53" s="108"/>
      <c r="F53" s="108"/>
      <c r="G53" s="108"/>
      <c r="H53" s="108"/>
      <c r="I53" s="108"/>
      <c r="J53" s="163"/>
      <c r="K53" s="163"/>
      <c r="L53" s="177"/>
      <c r="M53" s="108"/>
      <c r="N53" s="175"/>
    </row>
    <row r="54" spans="1:14" x14ac:dyDescent="0.2">
      <c r="A54" s="171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75"/>
    </row>
    <row r="55" spans="1:14" x14ac:dyDescent="0.2">
      <c r="A55" s="171"/>
      <c r="B55" s="177"/>
      <c r="C55" s="108"/>
      <c r="D55" s="108"/>
      <c r="E55" s="108"/>
      <c r="F55" s="108"/>
      <c r="G55" s="108"/>
      <c r="H55" s="108"/>
      <c r="I55" s="108"/>
      <c r="J55" s="163"/>
      <c r="K55" s="163"/>
      <c r="L55" s="177"/>
      <c r="M55" s="108"/>
      <c r="N55" s="175"/>
    </row>
    <row r="56" spans="1:14" x14ac:dyDescent="0.2">
      <c r="A56" s="171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75"/>
    </row>
    <row r="57" spans="1:14" x14ac:dyDescent="0.2">
      <c r="A57" s="171"/>
      <c r="B57" s="177"/>
      <c r="C57" s="108"/>
      <c r="D57" s="108"/>
      <c r="E57" s="108"/>
      <c r="F57" s="108"/>
      <c r="G57" s="108"/>
      <c r="H57" s="108"/>
      <c r="I57" s="108"/>
      <c r="J57" s="163"/>
      <c r="K57" s="163"/>
      <c r="L57" s="177"/>
      <c r="M57" s="108"/>
      <c r="N57" s="175"/>
    </row>
    <row r="58" spans="1:14" x14ac:dyDescent="0.2">
      <c r="A58" s="171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75"/>
    </row>
    <row r="59" spans="1:14" x14ac:dyDescent="0.2">
      <c r="A59" s="171"/>
      <c r="B59" s="177"/>
      <c r="C59" s="108"/>
      <c r="D59" s="108"/>
      <c r="E59" s="108"/>
      <c r="F59" s="108"/>
      <c r="G59" s="108"/>
      <c r="H59" s="108"/>
      <c r="I59" s="108"/>
      <c r="J59" s="163"/>
      <c r="K59" s="163"/>
      <c r="L59" s="177"/>
      <c r="M59" s="108"/>
      <c r="N59" s="175"/>
    </row>
    <row r="60" spans="1:14" x14ac:dyDescent="0.2">
      <c r="A60" s="171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75"/>
    </row>
    <row r="61" spans="1:14" x14ac:dyDescent="0.2">
      <c r="A61" s="171"/>
      <c r="B61" s="177"/>
      <c r="C61" s="108"/>
      <c r="D61" s="108"/>
      <c r="E61" s="108"/>
      <c r="F61" s="108"/>
      <c r="G61" s="108"/>
      <c r="H61" s="108"/>
      <c r="I61" s="108"/>
      <c r="J61" s="163"/>
      <c r="K61" s="163"/>
      <c r="L61" s="177"/>
      <c r="M61" s="108"/>
      <c r="N61" s="175"/>
    </row>
    <row r="62" spans="1:14" x14ac:dyDescent="0.2">
      <c r="A62" s="171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75"/>
    </row>
    <row r="63" spans="1:14" x14ac:dyDescent="0.2">
      <c r="A63" s="166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67"/>
    </row>
  </sheetData>
  <sheetProtection password="8D17" sheet="1" objects="1" scenarios="1"/>
  <phoneticPr fontId="0" type="noConversion"/>
  <printOptions horizontalCentered="1"/>
  <pageMargins left="0.25" right="0.25" top="0.75" bottom="0.5" header="0.17" footer="0"/>
  <pageSetup orientation="portrait" horizontalDpi="4294967292" verticalDpi="4294967292" r:id="rId1"/>
  <headerFooter alignWithMargins="0">
    <oddFooter>&amp;L&amp;9CMS 222/DMAS 222&amp;R&amp;F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8"/>
  <sheetViews>
    <sheetView workbookViewId="0">
      <selection activeCell="C10" sqref="C10"/>
    </sheetView>
  </sheetViews>
  <sheetFormatPr defaultColWidth="9.33203125" defaultRowHeight="10" x14ac:dyDescent="0.2"/>
  <cols>
    <col min="1" max="1" width="4.109375" style="1" customWidth="1"/>
    <col min="2" max="2" width="83" style="2" customWidth="1"/>
    <col min="3" max="3" width="14.44140625" style="2" customWidth="1"/>
    <col min="4" max="4" width="10.6640625" style="2" customWidth="1"/>
    <col min="5" max="16384" width="9.33203125" style="2"/>
  </cols>
  <sheetData>
    <row r="1" spans="1:6" x14ac:dyDescent="0.2">
      <c r="A1" s="186"/>
      <c r="B1" s="192" t="s">
        <v>417</v>
      </c>
      <c r="C1" s="193"/>
      <c r="D1" s="194" t="s">
        <v>377</v>
      </c>
      <c r="E1" s="193"/>
      <c r="F1" s="193"/>
    </row>
    <row r="2" spans="1:6" ht="16.5" customHeight="1" x14ac:dyDescent="0.2">
      <c r="A2" s="186"/>
      <c r="B2" s="106" t="e" vm="1">
        <f>IF([1]S!$B$12=0," ",[1]S!$B$12)</f>
        <v>#VALUE!</v>
      </c>
      <c r="C2" s="194" t="s">
        <v>418</v>
      </c>
      <c r="D2" s="344" t="e" vm="1">
        <f>IF([1]S!$D$17=0," ",[1]S!$D$17)</f>
        <v>#VALUE!</v>
      </c>
      <c r="E2" s="193"/>
      <c r="F2" s="193"/>
    </row>
    <row r="3" spans="1:6" x14ac:dyDescent="0.2">
      <c r="A3" s="186"/>
      <c r="B3" s="192"/>
      <c r="C3" s="194" t="s">
        <v>419</v>
      </c>
      <c r="D3" s="309" t="e" vm="1">
        <f>IF([1]S!$N$17=0," ",[1]S!$N$17)</f>
        <v>#VALUE!</v>
      </c>
      <c r="E3" s="193"/>
      <c r="F3" s="193"/>
    </row>
    <row r="4" spans="1:6" x14ac:dyDescent="0.2">
      <c r="A4" s="186"/>
      <c r="B4" s="194"/>
      <c r="C4" s="193"/>
      <c r="D4" s="193"/>
      <c r="E4" s="193"/>
      <c r="F4" s="193"/>
    </row>
    <row r="5" spans="1:6" x14ac:dyDescent="0.2">
      <c r="A5" s="162" t="s">
        <v>378</v>
      </c>
      <c r="B5" s="280"/>
      <c r="C5" s="280"/>
      <c r="D5" s="193"/>
      <c r="E5" s="193"/>
      <c r="F5" s="193"/>
    </row>
    <row r="6" spans="1:6" x14ac:dyDescent="0.2">
      <c r="A6" s="162" t="s">
        <v>379</v>
      </c>
      <c r="B6" s="280"/>
      <c r="C6" s="280"/>
      <c r="D6" s="193"/>
      <c r="E6" s="193"/>
      <c r="F6" s="193"/>
    </row>
    <row r="7" spans="1:6" ht="10.5" x14ac:dyDescent="0.25">
      <c r="A7" s="162"/>
      <c r="B7" s="74" t="s">
        <v>464</v>
      </c>
      <c r="C7" s="280"/>
      <c r="D7" s="193"/>
      <c r="E7" s="193"/>
      <c r="F7" s="193"/>
    </row>
    <row r="8" spans="1:6" x14ac:dyDescent="0.2">
      <c r="A8" s="162"/>
      <c r="B8" s="280"/>
      <c r="C8" s="280"/>
      <c r="D8" s="193"/>
      <c r="E8" s="193"/>
      <c r="F8" s="193"/>
    </row>
    <row r="9" spans="1:6" x14ac:dyDescent="0.2">
      <c r="A9" s="322" t="s">
        <v>80</v>
      </c>
      <c r="B9" s="334" t="s">
        <v>381</v>
      </c>
      <c r="C9" s="334">
        <f>'B 1+2'!G27</f>
        <v>0</v>
      </c>
      <c r="D9" s="193"/>
      <c r="E9" s="193"/>
      <c r="F9" s="193"/>
    </row>
    <row r="10" spans="1:6" x14ac:dyDescent="0.2">
      <c r="A10" s="322" t="s">
        <v>75</v>
      </c>
      <c r="B10" s="334" t="s">
        <v>382</v>
      </c>
      <c r="C10" s="334">
        <f>'B 1+2'!G29</f>
        <v>0</v>
      </c>
      <c r="D10" s="193"/>
      <c r="E10" s="193"/>
      <c r="F10" s="193"/>
    </row>
    <row r="11" spans="1:6" s="39" customFormat="1" ht="20.149999999999999" customHeight="1" x14ac:dyDescent="0.2">
      <c r="A11" s="370"/>
      <c r="B11" s="59" t="s">
        <v>383</v>
      </c>
      <c r="C11" s="218"/>
      <c r="D11" s="363"/>
      <c r="E11" s="363"/>
      <c r="F11" s="363"/>
    </row>
    <row r="12" spans="1:6" x14ac:dyDescent="0.2">
      <c r="A12" s="322" t="s">
        <v>76</v>
      </c>
      <c r="B12" s="334" t="s">
        <v>384</v>
      </c>
      <c r="C12" s="379"/>
      <c r="D12" s="193"/>
      <c r="E12" s="193"/>
      <c r="F12" s="193"/>
    </row>
    <row r="13" spans="1:6" x14ac:dyDescent="0.2">
      <c r="A13" s="322" t="s">
        <v>77</v>
      </c>
      <c r="B13" s="334" t="s">
        <v>385</v>
      </c>
      <c r="C13" s="379"/>
      <c r="D13" s="193"/>
      <c r="E13" s="193"/>
      <c r="F13" s="193"/>
    </row>
    <row r="14" spans="1:6" x14ac:dyDescent="0.2">
      <c r="A14" s="322" t="s">
        <v>78</v>
      </c>
      <c r="B14" s="334" t="s">
        <v>386</v>
      </c>
      <c r="C14" s="380"/>
      <c r="D14" s="193"/>
      <c r="E14" s="193"/>
      <c r="F14" s="193"/>
    </row>
    <row r="15" spans="1:6" x14ac:dyDescent="0.2">
      <c r="A15" s="322" t="s">
        <v>79</v>
      </c>
      <c r="B15" s="334" t="s">
        <v>387</v>
      </c>
      <c r="C15" s="379"/>
      <c r="D15" s="193"/>
      <c r="E15" s="193"/>
      <c r="F15" s="193"/>
    </row>
    <row r="16" spans="1:6" x14ac:dyDescent="0.2">
      <c r="A16" s="322" t="s">
        <v>148</v>
      </c>
      <c r="B16" s="334" t="s">
        <v>388</v>
      </c>
      <c r="C16" s="379"/>
      <c r="D16" s="193"/>
      <c r="E16" s="193"/>
      <c r="F16" s="193"/>
    </row>
    <row r="17" spans="1:3" x14ac:dyDescent="0.2">
      <c r="A17" s="322" t="s">
        <v>150</v>
      </c>
      <c r="B17" s="334" t="s">
        <v>389</v>
      </c>
      <c r="C17" s="381"/>
    </row>
    <row r="18" spans="1:3" s="39" customFormat="1" ht="20.149999999999999" customHeight="1" x14ac:dyDescent="0.2">
      <c r="A18" s="370"/>
      <c r="B18" s="59" t="s">
        <v>390</v>
      </c>
      <c r="C18" s="218"/>
    </row>
    <row r="19" spans="1:3" x14ac:dyDescent="0.2">
      <c r="A19" s="322" t="s">
        <v>152</v>
      </c>
      <c r="B19" s="334" t="s">
        <v>391</v>
      </c>
      <c r="C19" s="378"/>
    </row>
    <row r="20" spans="1:3" x14ac:dyDescent="0.2">
      <c r="A20" s="322" t="s">
        <v>153</v>
      </c>
      <c r="B20" s="334" t="s">
        <v>392</v>
      </c>
      <c r="C20" s="379"/>
    </row>
    <row r="21" spans="1:3" x14ac:dyDescent="0.2">
      <c r="A21" s="322" t="s">
        <v>154</v>
      </c>
      <c r="B21" s="334" t="s">
        <v>393</v>
      </c>
      <c r="C21" s="379"/>
    </row>
    <row r="22" spans="1:3" x14ac:dyDescent="0.2">
      <c r="A22" s="322" t="s">
        <v>156</v>
      </c>
      <c r="B22" s="334" t="s">
        <v>394</v>
      </c>
      <c r="C22" s="380"/>
    </row>
    <row r="23" spans="1:3" x14ac:dyDescent="0.2">
      <c r="A23" s="322" t="s">
        <v>158</v>
      </c>
      <c r="B23" s="334" t="s">
        <v>395</v>
      </c>
      <c r="C23" s="379"/>
    </row>
    <row r="24" spans="1:3" x14ac:dyDescent="0.2">
      <c r="A24" s="322" t="s">
        <v>160</v>
      </c>
      <c r="B24" s="334" t="s">
        <v>396</v>
      </c>
      <c r="C24" s="379"/>
    </row>
    <row r="25" spans="1:3" x14ac:dyDescent="0.2">
      <c r="A25" s="322" t="s">
        <v>162</v>
      </c>
      <c r="B25" s="334" t="s">
        <v>397</v>
      </c>
      <c r="C25" s="381"/>
    </row>
    <row r="26" spans="1:3" x14ac:dyDescent="0.2">
      <c r="A26" s="322" t="s">
        <v>163</v>
      </c>
      <c r="B26" s="334" t="s">
        <v>398</v>
      </c>
      <c r="C26" s="379"/>
    </row>
    <row r="27" spans="1:3" s="39" customFormat="1" ht="20.149999999999999" customHeight="1" x14ac:dyDescent="0.2">
      <c r="A27" s="370"/>
      <c r="B27" s="59" t="s">
        <v>399</v>
      </c>
      <c r="C27" s="218"/>
    </row>
    <row r="28" spans="1:3" x14ac:dyDescent="0.2">
      <c r="A28" s="322" t="s">
        <v>166</v>
      </c>
      <c r="B28" s="334" t="s">
        <v>400</v>
      </c>
      <c r="C28" s="379"/>
    </row>
    <row r="29" spans="1:3" x14ac:dyDescent="0.2">
      <c r="A29" s="322" t="s">
        <v>168</v>
      </c>
      <c r="B29" s="334" t="s">
        <v>401</v>
      </c>
      <c r="C29" s="380"/>
    </row>
    <row r="30" spans="1:3" x14ac:dyDescent="0.2">
      <c r="A30" s="322" t="s">
        <v>170</v>
      </c>
      <c r="B30" s="334" t="s">
        <v>402</v>
      </c>
      <c r="C30" s="379"/>
    </row>
    <row r="31" spans="1:3" x14ac:dyDescent="0.2">
      <c r="A31" s="322" t="s">
        <v>172</v>
      </c>
      <c r="B31" s="334" t="s">
        <v>403</v>
      </c>
      <c r="C31" s="379"/>
    </row>
    <row r="32" spans="1:3" ht="20" x14ac:dyDescent="0.2">
      <c r="A32" s="322" t="s">
        <v>174</v>
      </c>
      <c r="B32" s="372" t="s">
        <v>465</v>
      </c>
      <c r="C32" s="382"/>
    </row>
    <row r="33" spans="1:3" x14ac:dyDescent="0.2">
      <c r="A33" s="322" t="s">
        <v>175</v>
      </c>
      <c r="B33" s="334" t="s">
        <v>405</v>
      </c>
      <c r="C33" s="379"/>
    </row>
    <row r="34" spans="1:3" s="39" customFormat="1" ht="20.149999999999999" customHeight="1" x14ac:dyDescent="0.2">
      <c r="A34" s="370"/>
      <c r="B34" s="59" t="s">
        <v>93</v>
      </c>
      <c r="C34" s="218"/>
    </row>
    <row r="35" spans="1:3" x14ac:dyDescent="0.2">
      <c r="A35" s="322" t="s">
        <v>176</v>
      </c>
      <c r="B35" s="334" t="s">
        <v>421</v>
      </c>
      <c r="C35" s="334">
        <f>A!I88</f>
        <v>0</v>
      </c>
    </row>
    <row r="36" spans="1:3" x14ac:dyDescent="0.2">
      <c r="A36" s="322" t="s">
        <v>177</v>
      </c>
      <c r="B36" s="334" t="s">
        <v>408</v>
      </c>
      <c r="C36" s="371">
        <f>IF(C9=0,0,(C35/C9))</f>
        <v>0</v>
      </c>
    </row>
    <row r="37" spans="1:3" x14ac:dyDescent="0.2">
      <c r="A37" s="322" t="s">
        <v>179</v>
      </c>
      <c r="B37" s="334" t="s">
        <v>409</v>
      </c>
      <c r="C37" s="334">
        <f>IF(C10=0,0,(C36*C10))</f>
        <v>0</v>
      </c>
    </row>
    <row r="38" spans="1:3" x14ac:dyDescent="0.2">
      <c r="A38" s="322" t="s">
        <v>182</v>
      </c>
      <c r="B38" s="334" t="s">
        <v>410</v>
      </c>
      <c r="C38" s="334">
        <f>IF(C35&lt;1,0,(C35+C37))</f>
        <v>0</v>
      </c>
    </row>
    <row r="39" spans="1:3" x14ac:dyDescent="0.2">
      <c r="A39" s="322" t="s">
        <v>184</v>
      </c>
      <c r="B39" s="334" t="s">
        <v>468</v>
      </c>
      <c r="C39" s="374">
        <f>SUM(C48)</f>
        <v>0</v>
      </c>
    </row>
    <row r="40" spans="1:3" x14ac:dyDescent="0.2">
      <c r="A40" s="322" t="s">
        <v>186</v>
      </c>
      <c r="B40" s="334" t="s">
        <v>412</v>
      </c>
      <c r="C40" s="334">
        <f>IF(C38=0,0,(C38*C39))</f>
        <v>0</v>
      </c>
    </row>
    <row r="41" spans="1:3" ht="20" x14ac:dyDescent="0.2">
      <c r="A41" s="322" t="s">
        <v>188</v>
      </c>
      <c r="B41" s="372" t="s">
        <v>466</v>
      </c>
      <c r="C41" s="334">
        <f>SUM(C16,C26,C33,C40)</f>
        <v>0</v>
      </c>
    </row>
    <row r="44" spans="1:3" x14ac:dyDescent="0.2">
      <c r="A44" s="186"/>
      <c r="B44" s="194" t="s">
        <v>469</v>
      </c>
      <c r="C44" s="106">
        <f>'EXH A'!C16</f>
        <v>0</v>
      </c>
    </row>
    <row r="45" spans="1:3" x14ac:dyDescent="0.2">
      <c r="A45" s="186"/>
      <c r="B45" s="193"/>
      <c r="C45" s="375"/>
    </row>
    <row r="46" spans="1:3" x14ac:dyDescent="0.2">
      <c r="A46" s="186"/>
      <c r="B46" s="194" t="s">
        <v>470</v>
      </c>
      <c r="C46" s="376"/>
    </row>
    <row r="48" spans="1:3" x14ac:dyDescent="0.2">
      <c r="A48" s="186"/>
      <c r="B48" s="194" t="s">
        <v>416</v>
      </c>
      <c r="C48" s="377">
        <f>IF(C46=0,0,ROUND(C44/C46,4))</f>
        <v>0</v>
      </c>
    </row>
  </sheetData>
  <sheetProtection password="8D17" sheet="1" objects="1" scenarios="1"/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8"/>
  <sheetViews>
    <sheetView tabSelected="1" workbookViewId="0">
      <selection activeCell="C10" sqref="C10"/>
    </sheetView>
  </sheetViews>
  <sheetFormatPr defaultColWidth="9.33203125" defaultRowHeight="10" x14ac:dyDescent="0.2"/>
  <cols>
    <col min="1" max="1" width="4.109375" style="1" customWidth="1"/>
    <col min="2" max="2" width="83" style="2" customWidth="1"/>
    <col min="3" max="3" width="14.44140625" style="2" customWidth="1"/>
    <col min="4" max="4" width="10.6640625" style="2" customWidth="1"/>
    <col min="5" max="16384" width="9.33203125" style="2"/>
  </cols>
  <sheetData>
    <row r="1" spans="1:6" x14ac:dyDescent="0.2">
      <c r="A1" s="186"/>
      <c r="B1" s="192" t="s">
        <v>417</v>
      </c>
      <c r="C1" s="193"/>
      <c r="D1" s="194" t="s">
        <v>377</v>
      </c>
      <c r="E1" s="193"/>
      <c r="F1" s="193"/>
    </row>
    <row r="2" spans="1:6" ht="16.5" customHeight="1" x14ac:dyDescent="0.2">
      <c r="A2" s="186"/>
      <c r="B2" s="106" t="e" vm="1">
        <f>IF([1]S!$B$12=0," ",[1]S!$B$12)</f>
        <v>#VALUE!</v>
      </c>
      <c r="C2" s="194" t="s">
        <v>418</v>
      </c>
      <c r="D2" s="344" t="e" vm="1">
        <f>IF([1]S!$D$17=0," ",[1]S!$D$17)</f>
        <v>#VALUE!</v>
      </c>
      <c r="E2" s="193"/>
      <c r="F2" s="193"/>
    </row>
    <row r="3" spans="1:6" x14ac:dyDescent="0.2">
      <c r="A3" s="186"/>
      <c r="B3" s="192"/>
      <c r="C3" s="194" t="s">
        <v>419</v>
      </c>
      <c r="D3" s="309" t="e" vm="1">
        <f>IF([1]S!$N$17=0," ",[1]S!$N$17)</f>
        <v>#VALUE!</v>
      </c>
      <c r="E3" s="193"/>
      <c r="F3" s="193"/>
    </row>
    <row r="4" spans="1:6" x14ac:dyDescent="0.2">
      <c r="A4" s="186"/>
      <c r="B4" s="194"/>
      <c r="C4" s="193"/>
      <c r="D4" s="193"/>
      <c r="E4" s="193"/>
      <c r="F4" s="193"/>
    </row>
    <row r="5" spans="1:6" x14ac:dyDescent="0.2">
      <c r="A5" s="162" t="s">
        <v>378</v>
      </c>
      <c r="B5" s="280"/>
      <c r="C5" s="280"/>
      <c r="D5" s="193"/>
      <c r="E5" s="193"/>
      <c r="F5" s="193"/>
    </row>
    <row r="6" spans="1:6" x14ac:dyDescent="0.2">
      <c r="A6" s="162" t="s">
        <v>379</v>
      </c>
      <c r="B6" s="280"/>
      <c r="C6" s="280"/>
      <c r="D6" s="193"/>
      <c r="E6" s="193"/>
      <c r="F6" s="193"/>
    </row>
    <row r="7" spans="1:6" ht="10.5" x14ac:dyDescent="0.25">
      <c r="A7" s="162"/>
      <c r="B7" s="74" t="s">
        <v>464</v>
      </c>
      <c r="C7" s="280"/>
      <c r="D7" s="193"/>
      <c r="E7" s="193"/>
      <c r="F7" s="193"/>
    </row>
    <row r="8" spans="1:6" x14ac:dyDescent="0.2">
      <c r="A8" s="162"/>
      <c r="B8" s="280"/>
      <c r="C8" s="280"/>
      <c r="D8" s="193"/>
      <c r="E8" s="193"/>
      <c r="F8" s="193"/>
    </row>
    <row r="9" spans="1:6" x14ac:dyDescent="0.2">
      <c r="A9" s="322" t="s">
        <v>80</v>
      </c>
      <c r="B9" s="334" t="s">
        <v>381</v>
      </c>
      <c r="C9" s="334">
        <f>'B 1+2'!G27</f>
        <v>0</v>
      </c>
      <c r="D9" s="193"/>
      <c r="E9" s="193"/>
      <c r="F9" s="193"/>
    </row>
    <row r="10" spans="1:6" x14ac:dyDescent="0.2">
      <c r="A10" s="322" t="s">
        <v>75</v>
      </c>
      <c r="B10" s="334" t="s">
        <v>382</v>
      </c>
      <c r="C10" s="334">
        <f>'B 1+2'!G29</f>
        <v>0</v>
      </c>
      <c r="D10" s="193"/>
      <c r="E10" s="193"/>
      <c r="F10" s="193"/>
    </row>
    <row r="11" spans="1:6" s="39" customFormat="1" ht="20.149999999999999" customHeight="1" x14ac:dyDescent="0.2">
      <c r="A11" s="370"/>
      <c r="B11" s="59" t="s">
        <v>383</v>
      </c>
      <c r="C11" s="218"/>
      <c r="D11" s="363"/>
      <c r="E11" s="363"/>
      <c r="F11" s="363"/>
    </row>
    <row r="12" spans="1:6" x14ac:dyDescent="0.2">
      <c r="A12" s="322" t="s">
        <v>76</v>
      </c>
      <c r="B12" s="334" t="s">
        <v>384</v>
      </c>
      <c r="C12" s="379"/>
      <c r="D12" s="193"/>
      <c r="E12" s="193"/>
      <c r="F12" s="193"/>
    </row>
    <row r="13" spans="1:6" x14ac:dyDescent="0.2">
      <c r="A13" s="322" t="s">
        <v>77</v>
      </c>
      <c r="B13" s="334" t="s">
        <v>385</v>
      </c>
      <c r="C13" s="379"/>
      <c r="D13" s="193"/>
      <c r="E13" s="193"/>
      <c r="F13" s="193"/>
    </row>
    <row r="14" spans="1:6" x14ac:dyDescent="0.2">
      <c r="A14" s="322" t="s">
        <v>78</v>
      </c>
      <c r="B14" s="334" t="s">
        <v>386</v>
      </c>
      <c r="C14" s="380"/>
      <c r="D14" s="193"/>
      <c r="E14" s="193"/>
      <c r="F14" s="193"/>
    </row>
    <row r="15" spans="1:6" x14ac:dyDescent="0.2">
      <c r="A15" s="322" t="s">
        <v>79</v>
      </c>
      <c r="B15" s="334" t="s">
        <v>387</v>
      </c>
      <c r="C15" s="379"/>
      <c r="D15" s="193"/>
      <c r="E15" s="193"/>
      <c r="F15" s="193"/>
    </row>
    <row r="16" spans="1:6" x14ac:dyDescent="0.2">
      <c r="A16" s="322" t="s">
        <v>148</v>
      </c>
      <c r="B16" s="334" t="s">
        <v>388</v>
      </c>
      <c r="C16" s="379"/>
      <c r="D16" s="193"/>
      <c r="E16" s="193"/>
      <c r="F16" s="193"/>
    </row>
    <row r="17" spans="1:3" x14ac:dyDescent="0.2">
      <c r="A17" s="322" t="s">
        <v>150</v>
      </c>
      <c r="B17" s="334" t="s">
        <v>389</v>
      </c>
      <c r="C17" s="381"/>
    </row>
    <row r="18" spans="1:3" s="39" customFormat="1" ht="20.149999999999999" customHeight="1" x14ac:dyDescent="0.2">
      <c r="A18" s="370"/>
      <c r="B18" s="59" t="s">
        <v>390</v>
      </c>
      <c r="C18" s="218"/>
    </row>
    <row r="19" spans="1:3" x14ac:dyDescent="0.2">
      <c r="A19" s="322" t="s">
        <v>152</v>
      </c>
      <c r="B19" s="334" t="s">
        <v>391</v>
      </c>
      <c r="C19" s="378"/>
    </row>
    <row r="20" spans="1:3" x14ac:dyDescent="0.2">
      <c r="A20" s="322" t="s">
        <v>153</v>
      </c>
      <c r="B20" s="334" t="s">
        <v>392</v>
      </c>
      <c r="C20" s="379"/>
    </row>
    <row r="21" spans="1:3" x14ac:dyDescent="0.2">
      <c r="A21" s="322" t="s">
        <v>154</v>
      </c>
      <c r="B21" s="334" t="s">
        <v>393</v>
      </c>
      <c r="C21" s="379"/>
    </row>
    <row r="22" spans="1:3" x14ac:dyDescent="0.2">
      <c r="A22" s="322" t="s">
        <v>156</v>
      </c>
      <c r="B22" s="334" t="s">
        <v>394</v>
      </c>
      <c r="C22" s="380"/>
    </row>
    <row r="23" spans="1:3" x14ac:dyDescent="0.2">
      <c r="A23" s="322" t="s">
        <v>158</v>
      </c>
      <c r="B23" s="334" t="s">
        <v>395</v>
      </c>
      <c r="C23" s="379"/>
    </row>
    <row r="24" spans="1:3" x14ac:dyDescent="0.2">
      <c r="A24" s="322" t="s">
        <v>160</v>
      </c>
      <c r="B24" s="334" t="s">
        <v>396</v>
      </c>
      <c r="C24" s="379"/>
    </row>
    <row r="25" spans="1:3" x14ac:dyDescent="0.2">
      <c r="A25" s="322" t="s">
        <v>162</v>
      </c>
      <c r="B25" s="334" t="s">
        <v>397</v>
      </c>
      <c r="C25" s="381"/>
    </row>
    <row r="26" spans="1:3" x14ac:dyDescent="0.2">
      <c r="A26" s="322" t="s">
        <v>163</v>
      </c>
      <c r="B26" s="334" t="s">
        <v>398</v>
      </c>
      <c r="C26" s="379"/>
    </row>
    <row r="27" spans="1:3" s="39" customFormat="1" ht="20.149999999999999" customHeight="1" x14ac:dyDescent="0.2">
      <c r="A27" s="370"/>
      <c r="B27" s="59" t="s">
        <v>399</v>
      </c>
      <c r="C27" s="218"/>
    </row>
    <row r="28" spans="1:3" x14ac:dyDescent="0.2">
      <c r="A28" s="322" t="s">
        <v>166</v>
      </c>
      <c r="B28" s="334" t="s">
        <v>400</v>
      </c>
      <c r="C28" s="379"/>
    </row>
    <row r="29" spans="1:3" x14ac:dyDescent="0.2">
      <c r="A29" s="322" t="s">
        <v>168</v>
      </c>
      <c r="B29" s="334" t="s">
        <v>401</v>
      </c>
      <c r="C29" s="380"/>
    </row>
    <row r="30" spans="1:3" x14ac:dyDescent="0.2">
      <c r="A30" s="322" t="s">
        <v>170</v>
      </c>
      <c r="B30" s="334" t="s">
        <v>402</v>
      </c>
      <c r="C30" s="379"/>
    </row>
    <row r="31" spans="1:3" x14ac:dyDescent="0.2">
      <c r="A31" s="322" t="s">
        <v>172</v>
      </c>
      <c r="B31" s="334" t="s">
        <v>403</v>
      </c>
      <c r="C31" s="379"/>
    </row>
    <row r="32" spans="1:3" ht="20" x14ac:dyDescent="0.2">
      <c r="A32" s="322" t="s">
        <v>174</v>
      </c>
      <c r="B32" s="372" t="s">
        <v>465</v>
      </c>
      <c r="C32" s="382"/>
    </row>
    <row r="33" spans="1:3" x14ac:dyDescent="0.2">
      <c r="A33" s="322" t="s">
        <v>175</v>
      </c>
      <c r="B33" s="334" t="s">
        <v>405</v>
      </c>
      <c r="C33" s="379"/>
    </row>
    <row r="34" spans="1:3" s="39" customFormat="1" ht="20.149999999999999" customHeight="1" x14ac:dyDescent="0.2">
      <c r="A34" s="370"/>
      <c r="B34" s="59" t="s">
        <v>471</v>
      </c>
      <c r="C34" s="218"/>
    </row>
    <row r="35" spans="1:3" x14ac:dyDescent="0.2">
      <c r="A35" s="322" t="s">
        <v>176</v>
      </c>
      <c r="B35" s="334" t="s">
        <v>472</v>
      </c>
      <c r="C35" s="334">
        <f>A!I89</f>
        <v>0</v>
      </c>
    </row>
    <row r="36" spans="1:3" x14ac:dyDescent="0.2">
      <c r="A36" s="322" t="s">
        <v>177</v>
      </c>
      <c r="B36" s="334" t="s">
        <v>408</v>
      </c>
      <c r="C36" s="371">
        <f>IF(C9=0,0,(C35/C9))</f>
        <v>0</v>
      </c>
    </row>
    <row r="37" spans="1:3" x14ac:dyDescent="0.2">
      <c r="A37" s="322" t="s">
        <v>179</v>
      </c>
      <c r="B37" s="334" t="s">
        <v>409</v>
      </c>
      <c r="C37" s="334">
        <f>IF(C10=0,0,(C36*C10))</f>
        <v>0</v>
      </c>
    </row>
    <row r="38" spans="1:3" x14ac:dyDescent="0.2">
      <c r="A38" s="322" t="s">
        <v>182</v>
      </c>
      <c r="B38" s="334" t="s">
        <v>410</v>
      </c>
      <c r="C38" s="334">
        <f>IF(C35&lt;1,0,(C35+C37))</f>
        <v>0</v>
      </c>
    </row>
    <row r="39" spans="1:3" x14ac:dyDescent="0.2">
      <c r="A39" s="322" t="s">
        <v>184</v>
      </c>
      <c r="B39" s="334" t="s">
        <v>473</v>
      </c>
      <c r="C39" s="374">
        <f>SUM(C48)</f>
        <v>0</v>
      </c>
    </row>
    <row r="40" spans="1:3" x14ac:dyDescent="0.2">
      <c r="A40" s="322" t="s">
        <v>186</v>
      </c>
      <c r="B40" s="334" t="s">
        <v>412</v>
      </c>
      <c r="C40" s="334">
        <f>IF(C38=0,0,(C38*C39))</f>
        <v>0</v>
      </c>
    </row>
    <row r="41" spans="1:3" ht="20" x14ac:dyDescent="0.2">
      <c r="A41" s="322" t="s">
        <v>188</v>
      </c>
      <c r="B41" s="372" t="s">
        <v>466</v>
      </c>
      <c r="C41" s="334">
        <f>SUM(C16,C26,C33,C40)</f>
        <v>0</v>
      </c>
    </row>
    <row r="44" spans="1:3" x14ac:dyDescent="0.2">
      <c r="A44" s="186"/>
      <c r="B44" s="194" t="s">
        <v>474</v>
      </c>
      <c r="C44" s="376" t="e" vm="1">
        <f>'[1]EXH A'!C19</f>
        <v>#VALUE!</v>
      </c>
    </row>
    <row r="45" spans="1:3" x14ac:dyDescent="0.2">
      <c r="A45" s="186"/>
      <c r="B45" s="193"/>
      <c r="C45" s="375"/>
    </row>
    <row r="46" spans="1:3" x14ac:dyDescent="0.2">
      <c r="A46" s="186"/>
      <c r="B46" s="194" t="s">
        <v>475</v>
      </c>
      <c r="C46" s="376"/>
    </row>
    <row r="48" spans="1:3" x14ac:dyDescent="0.2">
      <c r="A48" s="186"/>
      <c r="B48" s="194" t="s">
        <v>416</v>
      </c>
      <c r="C48" s="377">
        <f>IF(C46=0,0,ROUND(C44/C46,4))</f>
        <v>0</v>
      </c>
    </row>
  </sheetData>
  <sheetProtection password="8D17" sheet="1" objects="1" scenarios="1"/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25"/>
  <sheetViews>
    <sheetView workbookViewId="0">
      <selection activeCell="I17" sqref="I17"/>
    </sheetView>
  </sheetViews>
  <sheetFormatPr defaultColWidth="9.33203125" defaultRowHeight="10" x14ac:dyDescent="0.2"/>
  <cols>
    <col min="1" max="1" width="3.77734375" style="1" customWidth="1"/>
    <col min="2" max="2" width="54.109375" style="2" customWidth="1"/>
    <col min="3" max="3" width="22.44140625" style="2" customWidth="1"/>
    <col min="4" max="4" width="21.77734375" style="2" customWidth="1"/>
    <col min="5" max="16384" width="9.33203125" style="2"/>
  </cols>
  <sheetData>
    <row r="1" spans="1:4" x14ac:dyDescent="0.2">
      <c r="A1" s="302"/>
      <c r="B1" s="342" t="s">
        <v>1</v>
      </c>
      <c r="C1" s="304" t="str">
        <f>IF(S!$B$12=0," ",S!$B$12)</f>
        <v xml:space="preserve"> </v>
      </c>
      <c r="D1" s="305"/>
    </row>
    <row r="2" spans="1:4" x14ac:dyDescent="0.2">
      <c r="A2" s="185"/>
      <c r="B2" s="194" t="s">
        <v>2</v>
      </c>
      <c r="C2" s="243" t="str">
        <f>IF(S!$D$17=0," ",S!$D$17)</f>
        <v xml:space="preserve"> </v>
      </c>
      <c r="D2" s="151"/>
    </row>
    <row r="3" spans="1:4" ht="5.15" customHeight="1" x14ac:dyDescent="0.2">
      <c r="A3" s="327"/>
      <c r="B3" s="343"/>
      <c r="C3" s="344"/>
      <c r="D3" s="158"/>
    </row>
    <row r="4" spans="1:4" x14ac:dyDescent="0.2">
      <c r="A4" s="315" t="s">
        <v>308</v>
      </c>
      <c r="B4" s="316"/>
      <c r="C4" s="307" t="s">
        <v>309</v>
      </c>
      <c r="D4" s="326" t="s">
        <v>310</v>
      </c>
    </row>
    <row r="5" spans="1:4" x14ac:dyDescent="0.2">
      <c r="A5" s="190" t="s">
        <v>311</v>
      </c>
      <c r="B5" s="306"/>
      <c r="C5" s="345" t="str">
        <f>IF(S!$L$17=0," ",S!$L$17)</f>
        <v xml:space="preserve"> </v>
      </c>
      <c r="D5" s="205" t="s">
        <v>312</v>
      </c>
    </row>
    <row r="6" spans="1:4" ht="13" x14ac:dyDescent="0.3">
      <c r="A6" s="320" t="s">
        <v>476</v>
      </c>
      <c r="B6" s="310"/>
      <c r="C6" s="309" t="str">
        <f>IF(S!$N$17=0," ",S!$N$17)</f>
        <v xml:space="preserve"> </v>
      </c>
      <c r="D6" s="329"/>
    </row>
    <row r="7" spans="1:4" ht="5.15" customHeight="1" x14ac:dyDescent="0.2">
      <c r="A7" s="312"/>
      <c r="B7" s="313"/>
      <c r="C7" s="313"/>
      <c r="D7" s="314"/>
    </row>
    <row r="8" spans="1:4" x14ac:dyDescent="0.2">
      <c r="A8" s="339" t="s">
        <v>314</v>
      </c>
      <c r="B8" s="319"/>
      <c r="C8" s="195" t="s">
        <v>315</v>
      </c>
      <c r="D8" s="346" t="s">
        <v>316</v>
      </c>
    </row>
    <row r="9" spans="1:4" ht="5.15" customHeight="1" x14ac:dyDescent="0.2">
      <c r="A9" s="338"/>
      <c r="B9" s="313"/>
      <c r="C9" s="313"/>
      <c r="D9" s="314"/>
    </row>
    <row r="10" spans="1:4" ht="18" customHeight="1" x14ac:dyDescent="0.2">
      <c r="A10" s="331">
        <v>1</v>
      </c>
      <c r="B10" s="347" t="s">
        <v>317</v>
      </c>
      <c r="C10" s="334">
        <f>SUM(A!I22)</f>
        <v>0</v>
      </c>
      <c r="D10" s="334">
        <f>SUM(A!I22)</f>
        <v>0</v>
      </c>
    </row>
    <row r="11" spans="1:4" ht="20" x14ac:dyDescent="0.2">
      <c r="A11" s="331" t="s">
        <v>75</v>
      </c>
      <c r="B11" s="347" t="s">
        <v>318</v>
      </c>
      <c r="C11" s="383">
        <f>SUM('SUP B-1'!C11)</f>
        <v>0</v>
      </c>
      <c r="D11" s="383">
        <f>SUM('SUP B-1'!D11)</f>
        <v>0</v>
      </c>
    </row>
    <row r="12" spans="1:4" ht="20" x14ac:dyDescent="0.2">
      <c r="A12" s="331" t="s">
        <v>76</v>
      </c>
      <c r="B12" s="347" t="s">
        <v>319</v>
      </c>
      <c r="C12" s="334">
        <f>SUM(C10*C11)</f>
        <v>0</v>
      </c>
      <c r="D12" s="334">
        <f>SUM(D10*D11)</f>
        <v>0</v>
      </c>
    </row>
    <row r="13" spans="1:4" ht="20" x14ac:dyDescent="0.2">
      <c r="A13" s="331" t="s">
        <v>77</v>
      </c>
      <c r="B13" s="347" t="s">
        <v>320</v>
      </c>
      <c r="C13" s="334">
        <f>SUM('SUP B-1'!C13)</f>
        <v>0</v>
      </c>
      <c r="D13" s="334">
        <f>SUM('SUP B-1'!D13)</f>
        <v>0</v>
      </c>
    </row>
    <row r="14" spans="1:4" ht="20" x14ac:dyDescent="0.2">
      <c r="A14" s="331" t="s">
        <v>78</v>
      </c>
      <c r="B14" s="347" t="s">
        <v>321</v>
      </c>
      <c r="C14" s="334">
        <f>SUM(C12:C13)</f>
        <v>0</v>
      </c>
      <c r="D14" s="334">
        <f>SUM(D12:D13)</f>
        <v>0</v>
      </c>
    </row>
    <row r="15" spans="1:4" ht="18" customHeight="1" x14ac:dyDescent="0.2">
      <c r="A15" s="331" t="s">
        <v>79</v>
      </c>
      <c r="B15" s="347" t="s">
        <v>322</v>
      </c>
      <c r="C15" s="334">
        <f>SUM(A!I39)</f>
        <v>0</v>
      </c>
      <c r="D15" s="334">
        <f>SUM(A!I39)</f>
        <v>0</v>
      </c>
    </row>
    <row r="16" spans="1:4" ht="18" customHeight="1" x14ac:dyDescent="0.2">
      <c r="A16" s="331" t="s">
        <v>148</v>
      </c>
      <c r="B16" s="347" t="s">
        <v>323</v>
      </c>
      <c r="C16" s="334">
        <f>SUM(A!I69)</f>
        <v>0</v>
      </c>
      <c r="D16" s="334">
        <f>SUM(A!I69)</f>
        <v>0</v>
      </c>
    </row>
    <row r="17" spans="1:6" ht="20" x14ac:dyDescent="0.2">
      <c r="A17" s="331" t="s">
        <v>150</v>
      </c>
      <c r="B17" s="347" t="s">
        <v>324</v>
      </c>
      <c r="C17" s="349" t="str">
        <f>IF(C14=0," ", ROUND(C14/C15,6))</f>
        <v xml:space="preserve"> </v>
      </c>
      <c r="D17" s="349" t="str">
        <f>IF(D14=0," ", ROUND(D14/D15,6))</f>
        <v xml:space="preserve"> </v>
      </c>
      <c r="E17" s="193"/>
      <c r="F17" s="350"/>
    </row>
    <row r="18" spans="1:6" ht="20" x14ac:dyDescent="0.2">
      <c r="A18" s="331" t="s">
        <v>152</v>
      </c>
      <c r="B18" s="347" t="s">
        <v>325</v>
      </c>
      <c r="C18" s="334">
        <f>IF(C14&lt;1,0,(C16*C17))</f>
        <v>0</v>
      </c>
      <c r="D18" s="334">
        <f>IF(D14&lt;1,0,(D16*D17))</f>
        <v>0</v>
      </c>
      <c r="E18" s="193"/>
      <c r="F18" s="193"/>
    </row>
    <row r="19" spans="1:6" ht="20" x14ac:dyDescent="0.2">
      <c r="A19" s="331" t="s">
        <v>153</v>
      </c>
      <c r="B19" s="347" t="s">
        <v>326</v>
      </c>
      <c r="C19" s="334">
        <f>SUM(C14+C18)</f>
        <v>0</v>
      </c>
      <c r="D19" s="334">
        <f>SUM(D14+D18)</f>
        <v>0</v>
      </c>
      <c r="E19" s="193"/>
      <c r="F19" s="193"/>
    </row>
    <row r="20" spans="1:6" ht="20" x14ac:dyDescent="0.2">
      <c r="A20" s="331" t="s">
        <v>154</v>
      </c>
      <c r="B20" s="347" t="s">
        <v>327</v>
      </c>
      <c r="C20" s="334">
        <f>SUM('SUP B-1'!C20)</f>
        <v>0</v>
      </c>
      <c r="D20" s="334">
        <f>SUM('SUP B-1'!D20)</f>
        <v>0</v>
      </c>
      <c r="E20" s="193"/>
      <c r="F20" s="193"/>
    </row>
    <row r="21" spans="1:6" ht="20" x14ac:dyDescent="0.2">
      <c r="A21" s="331" t="s">
        <v>156</v>
      </c>
      <c r="B21" s="347" t="s">
        <v>328</v>
      </c>
      <c r="C21" s="351">
        <f>IF(C20=0,0,(C19/C20))</f>
        <v>0</v>
      </c>
      <c r="D21" s="351">
        <f>IF(D20=0,0,(D19/D20))</f>
        <v>0</v>
      </c>
      <c r="E21" s="193"/>
      <c r="F21" s="193"/>
    </row>
    <row r="22" spans="1:6" ht="20" x14ac:dyDescent="0.2">
      <c r="A22" s="331" t="s">
        <v>158</v>
      </c>
      <c r="B22" s="347" t="s">
        <v>329</v>
      </c>
      <c r="C22" s="240">
        <v>0</v>
      </c>
      <c r="D22" s="240">
        <v>0</v>
      </c>
      <c r="E22" s="193"/>
      <c r="F22" s="193"/>
    </row>
    <row r="23" spans="1:6" ht="20" x14ac:dyDescent="0.2">
      <c r="A23" s="331" t="s">
        <v>160</v>
      </c>
      <c r="B23" s="347" t="s">
        <v>330</v>
      </c>
      <c r="C23" s="334">
        <f>ROUND(C21*C22,0)</f>
        <v>0</v>
      </c>
      <c r="D23" s="334">
        <f>ROUND(D21*D22,0)</f>
        <v>0</v>
      </c>
      <c r="E23" s="193"/>
      <c r="F23" s="193"/>
    </row>
    <row r="24" spans="1:6" ht="30" x14ac:dyDescent="0.2">
      <c r="A24" s="331" t="s">
        <v>162</v>
      </c>
      <c r="B24" s="347" t="s">
        <v>331</v>
      </c>
      <c r="C24" s="330"/>
      <c r="D24" s="334">
        <f>SUM(C19:D19)</f>
        <v>0</v>
      </c>
      <c r="E24" s="193"/>
      <c r="F24" s="193"/>
    </row>
    <row r="25" spans="1:6" ht="30" x14ac:dyDescent="0.2">
      <c r="A25" s="331" t="s">
        <v>163</v>
      </c>
      <c r="B25" s="347" t="s">
        <v>332</v>
      </c>
      <c r="C25" s="335"/>
      <c r="D25" s="334">
        <f>SUM(C23:D23)</f>
        <v>0</v>
      </c>
      <c r="E25" s="193"/>
      <c r="F25" s="193"/>
    </row>
  </sheetData>
  <sheetProtection password="8D17" sheet="1" objects="1" scenarios="1"/>
  <phoneticPr fontId="0" type="noConversion"/>
  <pageMargins left="0.75" right="0.75" top="1" bottom="1" header="0.5" footer="0.5"/>
  <pageSetup orientation="portrait" r:id="rId1"/>
  <headerFooter alignWithMargins="0">
    <oddFooter>&amp;LDMAS 222&amp;R&amp;F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28"/>
  <sheetViews>
    <sheetView topLeftCell="A7" workbookViewId="0">
      <selection activeCell="K17" sqref="K17"/>
    </sheetView>
  </sheetViews>
  <sheetFormatPr defaultColWidth="9.33203125" defaultRowHeight="10" x14ac:dyDescent="0.2"/>
  <cols>
    <col min="1" max="1" width="4.6640625" style="1" customWidth="1"/>
    <col min="2" max="2" width="51.109375" style="2" customWidth="1"/>
    <col min="3" max="3" width="13.109375" style="2" customWidth="1"/>
    <col min="4" max="4" width="16.77734375" style="2" customWidth="1"/>
    <col min="5" max="5" width="19.44140625" style="2" customWidth="1"/>
    <col min="6" max="16384" width="9.33203125" style="2"/>
  </cols>
  <sheetData>
    <row r="1" spans="1:7" x14ac:dyDescent="0.2">
      <c r="A1" s="302"/>
      <c r="B1" s="303" t="s">
        <v>1</v>
      </c>
      <c r="C1" s="304" t="str">
        <f>IF(S!$B$12=0," ",S!$B$12)</f>
        <v xml:space="preserve"> </v>
      </c>
      <c r="D1" s="304"/>
      <c r="E1" s="332"/>
      <c r="F1" s="193"/>
      <c r="G1" s="193"/>
    </row>
    <row r="2" spans="1:7" x14ac:dyDescent="0.2">
      <c r="A2" s="315" t="s">
        <v>333</v>
      </c>
      <c r="B2" s="316"/>
      <c r="C2" s="307" t="s">
        <v>2</v>
      </c>
      <c r="D2" s="195" t="str">
        <f>IF(S!$D$17=0," ",S!$D$17)</f>
        <v xml:space="preserve"> </v>
      </c>
      <c r="E2" s="326" t="s">
        <v>334</v>
      </c>
      <c r="F2" s="193"/>
      <c r="G2" s="193"/>
    </row>
    <row r="3" spans="1:7" x14ac:dyDescent="0.2">
      <c r="A3" s="190" t="s">
        <v>351</v>
      </c>
      <c r="B3" s="306"/>
      <c r="C3" s="308" t="s">
        <v>68</v>
      </c>
      <c r="D3" s="309" t="str">
        <f>IF(S!$N$17=0," ",S!$N$17)</f>
        <v xml:space="preserve"> </v>
      </c>
      <c r="E3" s="205" t="s">
        <v>352</v>
      </c>
      <c r="F3" s="193"/>
      <c r="G3" s="193"/>
    </row>
    <row r="4" spans="1:7" ht="13" x14ac:dyDescent="0.3">
      <c r="A4" s="32"/>
      <c r="B4" s="97" t="s">
        <v>477</v>
      </c>
      <c r="C4" s="311"/>
      <c r="D4" s="309"/>
      <c r="E4" s="329"/>
      <c r="F4" s="193"/>
      <c r="G4" s="193"/>
    </row>
    <row r="5" spans="1:7" ht="5.15" customHeight="1" x14ac:dyDescent="0.2">
      <c r="A5" s="338"/>
      <c r="B5" s="313"/>
      <c r="C5" s="313"/>
      <c r="D5" s="313"/>
      <c r="E5" s="314"/>
      <c r="F5" s="193"/>
      <c r="G5" s="193"/>
    </row>
    <row r="6" spans="1:7" x14ac:dyDescent="0.2">
      <c r="A6" s="315" t="s">
        <v>354</v>
      </c>
      <c r="B6" s="316"/>
      <c r="C6" s="359" t="s">
        <v>80</v>
      </c>
      <c r="D6" s="359" t="s">
        <v>75</v>
      </c>
      <c r="E6" s="353" t="s">
        <v>76</v>
      </c>
      <c r="F6" s="193"/>
      <c r="G6" s="193"/>
    </row>
    <row r="7" spans="1:7" ht="12" customHeight="1" x14ac:dyDescent="0.2">
      <c r="A7" s="327"/>
      <c r="B7" s="158"/>
      <c r="C7" s="329"/>
      <c r="D7" s="329"/>
      <c r="E7" s="340" t="s">
        <v>272</v>
      </c>
      <c r="F7" s="193"/>
      <c r="G7" s="193"/>
    </row>
    <row r="8" spans="1:7" ht="5.15" customHeight="1" x14ac:dyDescent="0.2">
      <c r="A8" s="338"/>
      <c r="B8" s="313"/>
      <c r="C8" s="313"/>
      <c r="D8" s="313"/>
      <c r="E8" s="314"/>
      <c r="F8" s="193"/>
      <c r="G8" s="193"/>
    </row>
    <row r="9" spans="1:7" s="39" customFormat="1" ht="18" customHeight="1" x14ac:dyDescent="0.2">
      <c r="A9" s="360" t="s">
        <v>153</v>
      </c>
      <c r="B9" s="361" t="s">
        <v>355</v>
      </c>
      <c r="C9" s="362">
        <f>SUM('C P1'!C21)</f>
        <v>0</v>
      </c>
      <c r="D9" s="362">
        <f>SUM('C P1'!D21)</f>
        <v>0</v>
      </c>
      <c r="E9" s="218"/>
      <c r="F9" s="363"/>
      <c r="G9" s="363"/>
    </row>
    <row r="10" spans="1:7" s="39" customFormat="1" ht="20" x14ac:dyDescent="0.2">
      <c r="A10" s="360" t="s">
        <v>154</v>
      </c>
      <c r="B10" s="361" t="s">
        <v>478</v>
      </c>
      <c r="C10" s="212" t="e">
        <f>IF('EXH A'!C20=" ",0,ROUND('EXH A'!C20*('C P1'!C22/'C P1'!E22),0))-C12</f>
        <v>#DIV/0!</v>
      </c>
      <c r="D10" s="212" t="e">
        <f>IF('EXH A'!C20=" ",0,ROUND('EXH A'!C20*('C P1'!D22/'C P1'!E22),0))-D12</f>
        <v>#DIV/0!</v>
      </c>
      <c r="E10" s="212" t="e">
        <f t="shared" ref="E10:E16" si="0">SUM(C10:D10)</f>
        <v>#DIV/0!</v>
      </c>
      <c r="F10" s="363"/>
      <c r="G10" s="363"/>
    </row>
    <row r="11" spans="1:7" s="39" customFormat="1" ht="20" x14ac:dyDescent="0.2">
      <c r="A11" s="360" t="s">
        <v>156</v>
      </c>
      <c r="B11" s="361" t="s">
        <v>357</v>
      </c>
      <c r="C11" s="212" t="e">
        <f>IF(C10=0," ",(C9*C10))</f>
        <v>#DIV/0!</v>
      </c>
      <c r="D11" s="212" t="e">
        <f>IF(D10=0," ",(D9*D10))</f>
        <v>#DIV/0!</v>
      </c>
      <c r="E11" s="212" t="e">
        <f t="shared" si="0"/>
        <v>#DIV/0!</v>
      </c>
      <c r="F11" s="363"/>
      <c r="G11" s="363"/>
    </row>
    <row r="12" spans="1:7" s="39" customFormat="1" ht="20" x14ac:dyDescent="0.2">
      <c r="A12" s="360" t="s">
        <v>158</v>
      </c>
      <c r="B12" s="361" t="s">
        <v>358</v>
      </c>
      <c r="C12" s="210"/>
      <c r="D12" s="210"/>
      <c r="E12" s="212">
        <f t="shared" si="0"/>
        <v>0</v>
      </c>
      <c r="F12" s="363"/>
      <c r="G12" s="363"/>
    </row>
    <row r="13" spans="1:7" s="39" customFormat="1" ht="20" x14ac:dyDescent="0.2">
      <c r="A13" s="360" t="s">
        <v>160</v>
      </c>
      <c r="B13" s="361" t="s">
        <v>359</v>
      </c>
      <c r="C13" s="384" t="str">
        <f>IF(C12=0,"0 ",(C9*C12))</f>
        <v xml:space="preserve">0 </v>
      </c>
      <c r="D13" s="384" t="str">
        <f>IF(D12=0,"0 ",(D9*D12))</f>
        <v xml:space="preserve">0 </v>
      </c>
      <c r="E13" s="212">
        <f t="shared" si="0"/>
        <v>0</v>
      </c>
      <c r="F13" s="363"/>
      <c r="G13" s="363"/>
    </row>
    <row r="14" spans="1:7" s="39" customFormat="1" ht="18" customHeight="1" x14ac:dyDescent="0.2">
      <c r="A14" s="360" t="s">
        <v>162</v>
      </c>
      <c r="B14" s="361" t="s">
        <v>360</v>
      </c>
      <c r="C14" s="365"/>
      <c r="D14" s="365"/>
      <c r="E14" s="365"/>
      <c r="F14" s="363"/>
      <c r="G14" s="363"/>
    </row>
    <row r="15" spans="1:7" s="39" customFormat="1" ht="18" customHeight="1" x14ac:dyDescent="0.2">
      <c r="A15" s="360" t="s">
        <v>163</v>
      </c>
      <c r="B15" s="361" t="s">
        <v>361</v>
      </c>
      <c r="C15" s="212" t="e">
        <f>IF(C11=" "," ",(C11+C13))</f>
        <v>#DIV/0!</v>
      </c>
      <c r="D15" s="212" t="e">
        <f>IF(D11=" "," ",(D11+D13))</f>
        <v>#DIV/0!</v>
      </c>
      <c r="E15" s="212" t="e">
        <f t="shared" si="0"/>
        <v>#DIV/0!</v>
      </c>
      <c r="F15" s="363"/>
      <c r="G15" s="363"/>
    </row>
    <row r="16" spans="1:7" s="39" customFormat="1" x14ac:dyDescent="0.2">
      <c r="A16" s="360" t="s">
        <v>166</v>
      </c>
      <c r="B16" s="361" t="s">
        <v>362</v>
      </c>
      <c r="C16" s="218"/>
      <c r="D16" s="218"/>
      <c r="E16" s="218">
        <f t="shared" si="0"/>
        <v>0</v>
      </c>
      <c r="F16" s="363"/>
      <c r="G16" s="363"/>
    </row>
    <row r="17" spans="1:5" s="39" customFormat="1" ht="30" x14ac:dyDescent="0.2">
      <c r="A17" s="360" t="s">
        <v>168</v>
      </c>
      <c r="B17" s="361" t="s">
        <v>363</v>
      </c>
      <c r="C17" s="218"/>
      <c r="D17" s="218"/>
      <c r="E17" s="218"/>
    </row>
    <row r="18" spans="1:5" ht="5.15" customHeight="1" x14ac:dyDescent="0.2">
      <c r="A18" s="338"/>
      <c r="B18" s="313"/>
      <c r="C18" s="313"/>
      <c r="D18" s="313"/>
      <c r="E18" s="314"/>
    </row>
    <row r="19" spans="1:5" x14ac:dyDescent="0.2">
      <c r="A19" s="302" t="s">
        <v>170</v>
      </c>
      <c r="B19" s="304" t="s">
        <v>364</v>
      </c>
      <c r="C19" s="304"/>
      <c r="D19" s="305"/>
      <c r="E19" s="326"/>
    </row>
    <row r="20" spans="1:5" x14ac:dyDescent="0.2">
      <c r="A20" s="327"/>
      <c r="B20" s="106" t="s">
        <v>365</v>
      </c>
      <c r="C20" s="106"/>
      <c r="D20" s="366">
        <v>1</v>
      </c>
      <c r="E20" s="329" t="e">
        <f>SUM(E15*D20)</f>
        <v>#DIV/0!</v>
      </c>
    </row>
    <row r="21" spans="1:5" x14ac:dyDescent="0.2">
      <c r="A21" s="302" t="s">
        <v>172</v>
      </c>
      <c r="B21" s="304" t="s">
        <v>366</v>
      </c>
      <c r="C21" s="304"/>
      <c r="D21" s="305"/>
      <c r="E21" s="326">
        <f>SUM('SUP B-1 HMO FAMIS'!D25)</f>
        <v>0</v>
      </c>
    </row>
    <row r="22" spans="1:5" x14ac:dyDescent="0.2">
      <c r="A22" s="327"/>
      <c r="B22" s="106" t="s">
        <v>367</v>
      </c>
      <c r="C22" s="106"/>
      <c r="D22" s="158"/>
      <c r="E22" s="329"/>
    </row>
    <row r="23" spans="1:5" ht="18" customHeight="1" x14ac:dyDescent="0.2">
      <c r="A23" s="331" t="s">
        <v>174</v>
      </c>
      <c r="B23" s="337" t="s">
        <v>368</v>
      </c>
      <c r="C23" s="337"/>
      <c r="D23" s="332"/>
      <c r="E23" s="334" t="e">
        <f>SUM(E20:E22)</f>
        <v>#DIV/0!</v>
      </c>
    </row>
    <row r="24" spans="1:5" ht="18" customHeight="1" x14ac:dyDescent="0.2">
      <c r="A24" s="331" t="s">
        <v>175</v>
      </c>
      <c r="B24" s="337" t="s">
        <v>479</v>
      </c>
      <c r="C24" s="337"/>
      <c r="D24" s="332"/>
      <c r="E24" s="334">
        <f>'EXH A'!H20+'EXH A'!H21+'EXH A'!H22</f>
        <v>0</v>
      </c>
    </row>
    <row r="25" spans="1:5" ht="18" customHeight="1" x14ac:dyDescent="0.2">
      <c r="A25" s="331" t="s">
        <v>176</v>
      </c>
      <c r="B25" s="337" t="s">
        <v>370</v>
      </c>
      <c r="C25" s="337"/>
      <c r="D25" s="332"/>
      <c r="E25" s="334" t="e">
        <f>SUM(E23-E24)</f>
        <v>#DIV/0!</v>
      </c>
    </row>
    <row r="26" spans="1:5" ht="18" customHeight="1" x14ac:dyDescent="0.2">
      <c r="A26" s="331" t="s">
        <v>177</v>
      </c>
      <c r="B26" s="337" t="s">
        <v>371</v>
      </c>
      <c r="C26" s="337"/>
      <c r="D26" s="332"/>
      <c r="E26" s="367"/>
    </row>
    <row r="27" spans="1:5" ht="18" customHeight="1" x14ac:dyDescent="0.2">
      <c r="A27" s="331" t="s">
        <v>372</v>
      </c>
      <c r="B27" s="337" t="s">
        <v>455</v>
      </c>
      <c r="C27" s="337"/>
      <c r="D27" s="332"/>
      <c r="E27" s="334" t="e">
        <f>SUM('SUP C HMO FAMIS'!C41)</f>
        <v>#DIV/0!</v>
      </c>
    </row>
    <row r="28" spans="1:5" ht="18" customHeight="1" x14ac:dyDescent="0.2">
      <c r="A28" s="331" t="s">
        <v>179</v>
      </c>
      <c r="B28" s="337" t="s">
        <v>374</v>
      </c>
      <c r="C28" s="337"/>
      <c r="D28" s="332"/>
      <c r="E28" s="334" t="e">
        <f>SUM(E25:E27)</f>
        <v>#DIV/0!</v>
      </c>
    </row>
  </sheetData>
  <sheetProtection password="8D17" sheet="1" objects="1" scenarios="1"/>
  <phoneticPr fontId="0" type="noConversion"/>
  <pageMargins left="0.75" right="0.75" top="1" bottom="1" header="0.5" footer="0.5"/>
  <pageSetup orientation="portrait" r:id="rId1"/>
  <headerFooter alignWithMargins="0">
    <oddFooter>&amp;LDMAS 222&amp;R&amp;F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48"/>
  <sheetViews>
    <sheetView workbookViewId="0">
      <selection activeCell="C10" sqref="C10"/>
    </sheetView>
  </sheetViews>
  <sheetFormatPr defaultColWidth="9.33203125" defaultRowHeight="10" x14ac:dyDescent="0.2"/>
  <cols>
    <col min="1" max="1" width="4.109375" style="1" customWidth="1"/>
    <col min="2" max="2" width="83" style="2" customWidth="1"/>
    <col min="3" max="3" width="14.44140625" style="2" customWidth="1"/>
    <col min="4" max="4" width="10.6640625" style="2" customWidth="1"/>
    <col min="5" max="16384" width="9.33203125" style="2"/>
  </cols>
  <sheetData>
    <row r="1" spans="1:6" x14ac:dyDescent="0.2">
      <c r="A1" s="186"/>
      <c r="B1" s="192" t="s">
        <v>1</v>
      </c>
      <c r="C1" s="193"/>
      <c r="D1" s="194" t="s">
        <v>377</v>
      </c>
      <c r="E1" s="193"/>
      <c r="F1" s="193"/>
    </row>
    <row r="2" spans="1:6" ht="16.5" customHeight="1" x14ac:dyDescent="0.2">
      <c r="A2" s="186"/>
      <c r="B2" s="106" t="str">
        <f>IF(S!$B$12=0," ",S!$B$12)</f>
        <v xml:space="preserve"> </v>
      </c>
      <c r="C2" s="194" t="s">
        <v>2</v>
      </c>
      <c r="D2" s="344" t="str">
        <f>IF(S!$D$17=0," ",S!$D$17)</f>
        <v xml:space="preserve"> </v>
      </c>
      <c r="E2" s="193"/>
      <c r="F2" s="193"/>
    </row>
    <row r="3" spans="1:6" x14ac:dyDescent="0.2">
      <c r="A3" s="186"/>
      <c r="B3" s="192"/>
      <c r="C3" s="194" t="s">
        <v>68</v>
      </c>
      <c r="D3" s="309" t="str">
        <f>IF(S!$N$17=0," ",S!$N$17)</f>
        <v xml:space="preserve"> </v>
      </c>
      <c r="E3" s="193"/>
      <c r="F3" s="193"/>
    </row>
    <row r="4" spans="1:6" x14ac:dyDescent="0.2">
      <c r="A4" s="186"/>
      <c r="B4" s="194"/>
      <c r="C4" s="193"/>
      <c r="D4" s="193"/>
      <c r="E4" s="193"/>
      <c r="F4" s="193"/>
    </row>
    <row r="5" spans="1:6" x14ac:dyDescent="0.2">
      <c r="A5" s="162" t="s">
        <v>378</v>
      </c>
      <c r="B5" s="280"/>
      <c r="C5" s="280"/>
      <c r="D5" s="193"/>
      <c r="E5" s="193"/>
      <c r="F5" s="193"/>
    </row>
    <row r="6" spans="1:6" x14ac:dyDescent="0.2">
      <c r="A6" s="162" t="s">
        <v>379</v>
      </c>
      <c r="B6" s="280"/>
      <c r="C6" s="280"/>
      <c r="D6" s="193"/>
      <c r="E6" s="193"/>
      <c r="F6" s="193"/>
    </row>
    <row r="7" spans="1:6" ht="13" x14ac:dyDescent="0.3">
      <c r="A7" s="162"/>
      <c r="B7" s="98" t="s">
        <v>480</v>
      </c>
      <c r="C7" s="280"/>
      <c r="D7" s="193"/>
      <c r="E7" s="193"/>
      <c r="F7" s="193"/>
    </row>
    <row r="8" spans="1:6" x14ac:dyDescent="0.2">
      <c r="A8" s="162"/>
      <c r="B8" s="280"/>
      <c r="C8" s="280"/>
      <c r="D8" s="193"/>
      <c r="E8" s="193"/>
      <c r="F8" s="193"/>
    </row>
    <row r="9" spans="1:6" x14ac:dyDescent="0.2">
      <c r="A9" s="322" t="s">
        <v>80</v>
      </c>
      <c r="B9" s="334" t="s">
        <v>381</v>
      </c>
      <c r="C9" s="334">
        <f>SUM('B 1+2'!G27)</f>
        <v>0</v>
      </c>
      <c r="D9" s="193"/>
      <c r="E9" s="193"/>
      <c r="F9" s="193"/>
    </row>
    <row r="10" spans="1:6" x14ac:dyDescent="0.2">
      <c r="A10" s="322" t="s">
        <v>75</v>
      </c>
      <c r="B10" s="334" t="s">
        <v>382</v>
      </c>
      <c r="C10" s="334">
        <f>SUM('B 1+2'!G29)</f>
        <v>0</v>
      </c>
      <c r="D10" s="193"/>
      <c r="E10" s="193"/>
      <c r="F10" s="193"/>
    </row>
    <row r="11" spans="1:6" s="39" customFormat="1" ht="20.149999999999999" customHeight="1" x14ac:dyDescent="0.2">
      <c r="A11" s="370"/>
      <c r="B11" s="59" t="s">
        <v>383</v>
      </c>
      <c r="C11" s="218"/>
      <c r="D11" s="363"/>
      <c r="E11" s="363"/>
      <c r="F11" s="363"/>
    </row>
    <row r="12" spans="1:6" x14ac:dyDescent="0.2">
      <c r="A12" s="322" t="s">
        <v>76</v>
      </c>
      <c r="B12" s="334" t="s">
        <v>384</v>
      </c>
      <c r="C12" s="379"/>
      <c r="D12" s="193"/>
      <c r="E12" s="193"/>
      <c r="F12" s="193"/>
    </row>
    <row r="13" spans="1:6" x14ac:dyDescent="0.2">
      <c r="A13" s="322" t="s">
        <v>77</v>
      </c>
      <c r="B13" s="334" t="s">
        <v>385</v>
      </c>
      <c r="C13" s="379"/>
      <c r="D13" s="193"/>
      <c r="E13" s="193"/>
      <c r="F13" s="193"/>
    </row>
    <row r="14" spans="1:6" x14ac:dyDescent="0.2">
      <c r="A14" s="322" t="s">
        <v>78</v>
      </c>
      <c r="B14" s="334" t="s">
        <v>386</v>
      </c>
      <c r="C14" s="380"/>
      <c r="D14" s="193"/>
      <c r="E14" s="193"/>
      <c r="F14" s="193"/>
    </row>
    <row r="15" spans="1:6" x14ac:dyDescent="0.2">
      <c r="A15" s="322" t="s">
        <v>79</v>
      </c>
      <c r="B15" s="334" t="s">
        <v>387</v>
      </c>
      <c r="C15" s="379"/>
      <c r="D15" s="193"/>
      <c r="E15" s="193"/>
      <c r="F15" s="193"/>
    </row>
    <row r="16" spans="1:6" x14ac:dyDescent="0.2">
      <c r="A16" s="322" t="s">
        <v>148</v>
      </c>
      <c r="B16" s="334" t="s">
        <v>388</v>
      </c>
      <c r="C16" s="379"/>
      <c r="D16" s="193"/>
      <c r="E16" s="193"/>
      <c r="F16" s="193"/>
    </row>
    <row r="17" spans="1:3" x14ac:dyDescent="0.2">
      <c r="A17" s="322" t="s">
        <v>150</v>
      </c>
      <c r="B17" s="334" t="s">
        <v>389</v>
      </c>
      <c r="C17" s="381"/>
    </row>
    <row r="18" spans="1:3" s="39" customFormat="1" ht="20.149999999999999" customHeight="1" x14ac:dyDescent="0.2">
      <c r="A18" s="370"/>
      <c r="B18" s="59" t="s">
        <v>390</v>
      </c>
      <c r="C18" s="218"/>
    </row>
    <row r="19" spans="1:3" x14ac:dyDescent="0.2">
      <c r="A19" s="322" t="s">
        <v>152</v>
      </c>
      <c r="B19" s="334" t="s">
        <v>391</v>
      </c>
      <c r="C19" s="334">
        <f>'SUP C REG'!C19</f>
        <v>0</v>
      </c>
    </row>
    <row r="20" spans="1:3" x14ac:dyDescent="0.2">
      <c r="A20" s="322" t="s">
        <v>153</v>
      </c>
      <c r="B20" s="334" t="s">
        <v>392</v>
      </c>
      <c r="C20" s="334">
        <f>'EXH A'!C22</f>
        <v>0</v>
      </c>
    </row>
    <row r="21" spans="1:3" x14ac:dyDescent="0.2">
      <c r="A21" s="322" t="s">
        <v>154</v>
      </c>
      <c r="B21" s="334" t="s">
        <v>393</v>
      </c>
      <c r="C21" s="334">
        <f>SUM(A!I74)</f>
        <v>0</v>
      </c>
    </row>
    <row r="22" spans="1:3" x14ac:dyDescent="0.2">
      <c r="A22" s="322" t="s">
        <v>156</v>
      </c>
      <c r="B22" s="334" t="s">
        <v>394</v>
      </c>
      <c r="C22" s="371">
        <f>IF(C9=0,0,(C21/C9))</f>
        <v>0</v>
      </c>
    </row>
    <row r="23" spans="1:3" x14ac:dyDescent="0.2">
      <c r="A23" s="322" t="s">
        <v>158</v>
      </c>
      <c r="B23" s="334" t="s">
        <v>395</v>
      </c>
      <c r="C23" s="334">
        <f>IF(C10=0,0,(C10*C22))</f>
        <v>0</v>
      </c>
    </row>
    <row r="24" spans="1:3" x14ac:dyDescent="0.2">
      <c r="A24" s="322" t="s">
        <v>160</v>
      </c>
      <c r="B24" s="334" t="s">
        <v>396</v>
      </c>
      <c r="C24" s="334">
        <f>IF(C21&lt;1,0,(C21+C23))</f>
        <v>0</v>
      </c>
    </row>
    <row r="25" spans="1:3" x14ac:dyDescent="0.2">
      <c r="A25" s="322" t="s">
        <v>162</v>
      </c>
      <c r="B25" s="334" t="s">
        <v>397</v>
      </c>
      <c r="C25" s="336">
        <f>IF(C19=0,0,ROUND(C24/C19,2))</f>
        <v>0</v>
      </c>
    </row>
    <row r="26" spans="1:3" x14ac:dyDescent="0.2">
      <c r="A26" s="322" t="s">
        <v>163</v>
      </c>
      <c r="B26" s="334" t="s">
        <v>398</v>
      </c>
      <c r="C26" s="334">
        <f>IF(C20=0,0,ROUND(C20*C25,0))</f>
        <v>0</v>
      </c>
    </row>
    <row r="27" spans="1:3" s="39" customFormat="1" ht="20.149999999999999" customHeight="1" x14ac:dyDescent="0.2">
      <c r="A27" s="370"/>
      <c r="B27" s="59" t="s">
        <v>399</v>
      </c>
      <c r="C27" s="218"/>
    </row>
    <row r="28" spans="1:3" x14ac:dyDescent="0.2">
      <c r="A28" s="322" t="s">
        <v>166</v>
      </c>
      <c r="B28" s="334" t="s">
        <v>400</v>
      </c>
      <c r="C28" s="334">
        <f>SUM(A!I75)</f>
        <v>0</v>
      </c>
    </row>
    <row r="29" spans="1:3" x14ac:dyDescent="0.2">
      <c r="A29" s="322" t="s">
        <v>168</v>
      </c>
      <c r="B29" s="334" t="s">
        <v>401</v>
      </c>
      <c r="C29" s="371">
        <f>IF(C9=0,0,(C28/C9))</f>
        <v>0</v>
      </c>
    </row>
    <row r="30" spans="1:3" x14ac:dyDescent="0.2">
      <c r="A30" s="322" t="s">
        <v>170</v>
      </c>
      <c r="B30" s="334" t="s">
        <v>402</v>
      </c>
      <c r="C30" s="334">
        <f>IF(C10=0,0,(C29*C10))</f>
        <v>0</v>
      </c>
    </row>
    <row r="31" spans="1:3" x14ac:dyDescent="0.2">
      <c r="A31" s="322" t="s">
        <v>172</v>
      </c>
      <c r="B31" s="334" t="s">
        <v>403</v>
      </c>
      <c r="C31" s="334">
        <f>IF(C28&lt;1,0,(C28+C30))</f>
        <v>0</v>
      </c>
    </row>
    <row r="32" spans="1:3" ht="20" x14ac:dyDescent="0.2">
      <c r="A32" s="322" t="s">
        <v>174</v>
      </c>
      <c r="B32" s="372" t="s">
        <v>481</v>
      </c>
      <c r="C32" s="373" t="e">
        <f>IF('C P2 HMO FAMIS'!E23&lt;1,0,('C P2 HMO FAMIS'!E23/'B 1+2'!G31))</f>
        <v>#DIV/0!</v>
      </c>
    </row>
    <row r="33" spans="1:3" x14ac:dyDescent="0.2">
      <c r="A33" s="322" t="s">
        <v>175</v>
      </c>
      <c r="B33" s="334" t="s">
        <v>405</v>
      </c>
      <c r="C33" s="334" t="e">
        <f>IF(C32=0,0,(C31*C32))</f>
        <v>#DIV/0!</v>
      </c>
    </row>
    <row r="34" spans="1:3" s="39" customFormat="1" ht="20.149999999999999" customHeight="1" x14ac:dyDescent="0.2">
      <c r="A34" s="370"/>
      <c r="B34" s="59" t="s">
        <v>406</v>
      </c>
      <c r="C34" s="218"/>
    </row>
    <row r="35" spans="1:3" x14ac:dyDescent="0.2">
      <c r="A35" s="322" t="s">
        <v>176</v>
      </c>
      <c r="B35" s="334" t="s">
        <v>407</v>
      </c>
      <c r="C35" s="334">
        <f>SUM(A!I77)</f>
        <v>0</v>
      </c>
    </row>
    <row r="36" spans="1:3" x14ac:dyDescent="0.2">
      <c r="A36" s="322" t="s">
        <v>177</v>
      </c>
      <c r="B36" s="334" t="s">
        <v>408</v>
      </c>
      <c r="C36" s="371">
        <f>IF(C9=0,0,(C35/C9))</f>
        <v>0</v>
      </c>
    </row>
    <row r="37" spans="1:3" x14ac:dyDescent="0.2">
      <c r="A37" s="322" t="s">
        <v>179</v>
      </c>
      <c r="B37" s="334" t="s">
        <v>409</v>
      </c>
      <c r="C37" s="334">
        <f>IF(C10=0,0,(C36*C10))</f>
        <v>0</v>
      </c>
    </row>
    <row r="38" spans="1:3" x14ac:dyDescent="0.2">
      <c r="A38" s="322" t="s">
        <v>182</v>
      </c>
      <c r="B38" s="334" t="s">
        <v>410</v>
      </c>
      <c r="C38" s="334">
        <f>IF(C35&lt;1,0,(C35+C37))</f>
        <v>0</v>
      </c>
    </row>
    <row r="39" spans="1:3" x14ac:dyDescent="0.2">
      <c r="A39" s="322" t="s">
        <v>184</v>
      </c>
      <c r="B39" s="334" t="s">
        <v>411</v>
      </c>
      <c r="C39" s="374">
        <f>SUM(C48)</f>
        <v>0</v>
      </c>
    </row>
    <row r="40" spans="1:3" x14ac:dyDescent="0.2">
      <c r="A40" s="322" t="s">
        <v>186</v>
      </c>
      <c r="B40" s="334" t="s">
        <v>412</v>
      </c>
      <c r="C40" s="334">
        <f>IF(C38=0,0,(C38*C39))</f>
        <v>0</v>
      </c>
    </row>
    <row r="41" spans="1:3" ht="20" x14ac:dyDescent="0.2">
      <c r="A41" s="322" t="s">
        <v>188</v>
      </c>
      <c r="B41" s="372" t="s">
        <v>482</v>
      </c>
      <c r="C41" s="334" t="e">
        <f>SUM(C16,C26,C33,C40)</f>
        <v>#DIV/0!</v>
      </c>
    </row>
    <row r="44" spans="1:3" x14ac:dyDescent="0.2">
      <c r="A44" s="186"/>
      <c r="B44" s="194" t="s">
        <v>483</v>
      </c>
      <c r="C44" s="106">
        <f>'EXH A'!C21</f>
        <v>0</v>
      </c>
    </row>
    <row r="45" spans="1:3" x14ac:dyDescent="0.2">
      <c r="A45" s="186"/>
      <c r="B45" s="193"/>
      <c r="C45" s="375"/>
    </row>
    <row r="46" spans="1:3" x14ac:dyDescent="0.2">
      <c r="A46" s="186"/>
      <c r="B46" s="194" t="s">
        <v>415</v>
      </c>
      <c r="C46" s="106">
        <f>SUM('SUP C REG'!C46)</f>
        <v>0</v>
      </c>
    </row>
    <row r="48" spans="1:3" x14ac:dyDescent="0.2">
      <c r="A48" s="186"/>
      <c r="B48" s="194" t="s">
        <v>416</v>
      </c>
      <c r="C48" s="377">
        <f>IF(C46=0,0,ROUND(C44/C46,4))</f>
        <v>0</v>
      </c>
    </row>
  </sheetData>
  <sheetProtection password="8D17" sheet="1" objects="1" scenarios="1"/>
  <phoneticPr fontId="0" type="noConversion"/>
  <pageMargins left="0.75" right="0.75" top="1" bottom="1" header="0.5" footer="0.5"/>
  <pageSetup orientation="portrait" r:id="rId1"/>
  <headerFooter alignWithMargins="0">
    <oddFooter>&amp;LDMAS 222&amp;R&amp;F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221"/>
  <sheetViews>
    <sheetView workbookViewId="0">
      <selection activeCell="D6" sqref="D6"/>
    </sheetView>
  </sheetViews>
  <sheetFormatPr defaultColWidth="9.33203125" defaultRowHeight="10" x14ac:dyDescent="0.2"/>
  <cols>
    <col min="1" max="1" width="5.77734375" style="40" customWidth="1"/>
    <col min="2" max="2" width="49.77734375" style="41" customWidth="1"/>
    <col min="3" max="4" width="11.33203125" style="41" customWidth="1"/>
    <col min="5" max="5" width="14" style="41" customWidth="1"/>
    <col min="6" max="6" width="12.77734375" style="60" customWidth="1"/>
    <col min="7" max="7" width="47.33203125" style="41" customWidth="1"/>
    <col min="8" max="16384" width="9.33203125" style="41"/>
  </cols>
  <sheetData>
    <row r="1" spans="1:7" s="2" customFormat="1" x14ac:dyDescent="0.2">
      <c r="A1" s="186"/>
      <c r="B1" s="192" t="s">
        <v>1</v>
      </c>
      <c r="C1" s="106" t="str">
        <f>IF(S!$B$12=0," ",S!$B$12)</f>
        <v xml:space="preserve"> </v>
      </c>
      <c r="D1" s="194"/>
      <c r="E1" s="193"/>
      <c r="F1" s="193"/>
      <c r="G1" s="193"/>
    </row>
    <row r="2" spans="1:7" s="2" customFormat="1" ht="16.5" customHeight="1" x14ac:dyDescent="0.2">
      <c r="A2" s="186"/>
      <c r="B2" s="194" t="s">
        <v>2</v>
      </c>
      <c r="C2" s="344" t="str">
        <f>IF(S!$D$17=0," ",S!$D$17)</f>
        <v xml:space="preserve"> </v>
      </c>
      <c r="D2" s="193"/>
      <c r="E2" s="194" t="s">
        <v>68</v>
      </c>
      <c r="F2" s="309" t="str">
        <f>IF(S!$N$17=0," ",S!$N$17)</f>
        <v xml:space="preserve"> </v>
      </c>
      <c r="G2" s="193"/>
    </row>
    <row r="3" spans="1:7" s="2" customFormat="1" ht="10.5" thickBot="1" x14ac:dyDescent="0.25">
      <c r="A3" s="186"/>
      <c r="B3" s="194"/>
      <c r="C3" s="193"/>
      <c r="D3" s="193"/>
      <c r="E3" s="193"/>
      <c r="F3" s="193"/>
      <c r="G3" s="193"/>
    </row>
    <row r="4" spans="1:7" s="61" customFormat="1" ht="20.5" thickBot="1" x14ac:dyDescent="0.25">
      <c r="A4" s="385"/>
      <c r="B4" s="385" t="s">
        <v>484</v>
      </c>
      <c r="C4" s="385" t="s">
        <v>485</v>
      </c>
      <c r="D4" s="385" t="s">
        <v>486</v>
      </c>
      <c r="E4" s="385" t="s">
        <v>487</v>
      </c>
      <c r="F4" s="386" t="s">
        <v>488</v>
      </c>
      <c r="G4" s="385" t="s">
        <v>489</v>
      </c>
    </row>
    <row r="5" spans="1:7" ht="10.5" thickBot="1" x14ac:dyDescent="0.25">
      <c r="A5" s="387"/>
      <c r="B5" s="388" t="s">
        <v>490</v>
      </c>
      <c r="C5" s="389"/>
      <c r="D5" s="390"/>
      <c r="E5" s="390"/>
      <c r="F5" s="391"/>
      <c r="G5" s="392"/>
    </row>
    <row r="6" spans="1:7" x14ac:dyDescent="0.2">
      <c r="A6" s="393" t="s">
        <v>80</v>
      </c>
      <c r="B6" s="394" t="s">
        <v>491</v>
      </c>
      <c r="C6" s="395">
        <f>SUM(A!E11)</f>
        <v>0</v>
      </c>
      <c r="D6" s="396"/>
      <c r="E6" s="395">
        <f t="shared" ref="E6:E17" si="0">SUM(C6-D6)</f>
        <v>0</v>
      </c>
      <c r="F6" s="366" t="str">
        <f t="shared" ref="F6:F17" si="1">IF(E6=0," ",IF(C6=0,-1,IF(D6=0,1,ROUND(E6/D6,4))))</f>
        <v xml:space="preserve"> </v>
      </c>
      <c r="G6" s="397"/>
    </row>
    <row r="7" spans="1:7" x14ac:dyDescent="0.2">
      <c r="A7" s="398" t="s">
        <v>75</v>
      </c>
      <c r="B7" s="399" t="s">
        <v>492</v>
      </c>
      <c r="C7" s="400">
        <f>SUM(A!E12)</f>
        <v>0</v>
      </c>
      <c r="D7" s="401"/>
      <c r="E7" s="400">
        <f t="shared" si="0"/>
        <v>0</v>
      </c>
      <c r="F7" s="366" t="str">
        <f t="shared" si="1"/>
        <v xml:space="preserve"> </v>
      </c>
      <c r="G7" s="402"/>
    </row>
    <row r="8" spans="1:7" x14ac:dyDescent="0.2">
      <c r="A8" s="398" t="s">
        <v>76</v>
      </c>
      <c r="B8" s="399" t="s">
        <v>493</v>
      </c>
      <c r="C8" s="400">
        <f>SUM(A!E13)</f>
        <v>0</v>
      </c>
      <c r="D8" s="401"/>
      <c r="E8" s="400">
        <f t="shared" si="0"/>
        <v>0</v>
      </c>
      <c r="F8" s="366" t="str">
        <f t="shared" si="1"/>
        <v xml:space="preserve"> </v>
      </c>
      <c r="G8" s="402"/>
    </row>
    <row r="9" spans="1:7" x14ac:dyDescent="0.2">
      <c r="A9" s="398" t="s">
        <v>77</v>
      </c>
      <c r="B9" s="399" t="s">
        <v>494</v>
      </c>
      <c r="C9" s="400">
        <f>SUM(A!E14)</f>
        <v>0</v>
      </c>
      <c r="D9" s="401"/>
      <c r="E9" s="400">
        <f t="shared" si="0"/>
        <v>0</v>
      </c>
      <c r="F9" s="366" t="str">
        <f t="shared" si="1"/>
        <v xml:space="preserve"> </v>
      </c>
      <c r="G9" s="402"/>
    </row>
    <row r="10" spans="1:7" x14ac:dyDescent="0.2">
      <c r="A10" s="398" t="s">
        <v>78</v>
      </c>
      <c r="B10" s="399" t="s">
        <v>495</v>
      </c>
      <c r="C10" s="400">
        <f>SUM(A!E15)</f>
        <v>0</v>
      </c>
      <c r="D10" s="401"/>
      <c r="E10" s="400">
        <f t="shared" si="0"/>
        <v>0</v>
      </c>
      <c r="F10" s="366" t="str">
        <f t="shared" si="1"/>
        <v xml:space="preserve"> </v>
      </c>
      <c r="G10" s="402"/>
    </row>
    <row r="11" spans="1:7" x14ac:dyDescent="0.2">
      <c r="A11" s="398" t="s">
        <v>79</v>
      </c>
      <c r="B11" s="399" t="s">
        <v>496</v>
      </c>
      <c r="C11" s="400">
        <f>SUM(A!E16)</f>
        <v>0</v>
      </c>
      <c r="D11" s="401"/>
      <c r="E11" s="400">
        <f t="shared" si="0"/>
        <v>0</v>
      </c>
      <c r="F11" s="366" t="str">
        <f t="shared" si="1"/>
        <v xml:space="preserve"> </v>
      </c>
      <c r="G11" s="402"/>
    </row>
    <row r="12" spans="1:7" x14ac:dyDescent="0.2">
      <c r="A12" s="398" t="s">
        <v>148</v>
      </c>
      <c r="B12" s="399" t="s">
        <v>497</v>
      </c>
      <c r="C12" s="400">
        <f>SUM(A!E17)</f>
        <v>0</v>
      </c>
      <c r="D12" s="401"/>
      <c r="E12" s="400">
        <f t="shared" si="0"/>
        <v>0</v>
      </c>
      <c r="F12" s="366" t="str">
        <f t="shared" si="1"/>
        <v xml:space="preserve"> </v>
      </c>
      <c r="G12" s="402"/>
    </row>
    <row r="13" spans="1:7" x14ac:dyDescent="0.2">
      <c r="A13" s="398" t="s">
        <v>150</v>
      </c>
      <c r="B13" s="399" t="s">
        <v>498</v>
      </c>
      <c r="C13" s="400">
        <f>SUM(A!E18)</f>
        <v>0</v>
      </c>
      <c r="D13" s="401"/>
      <c r="E13" s="400">
        <f t="shared" si="0"/>
        <v>0</v>
      </c>
      <c r="F13" s="366" t="str">
        <f t="shared" si="1"/>
        <v xml:space="preserve"> </v>
      </c>
      <c r="G13" s="402"/>
    </row>
    <row r="14" spans="1:7" x14ac:dyDescent="0.2">
      <c r="A14" s="398" t="s">
        <v>152</v>
      </c>
      <c r="B14" s="399">
        <f>A!B19</f>
        <v>0</v>
      </c>
      <c r="C14" s="400">
        <f>SUM(A!E19)</f>
        <v>0</v>
      </c>
      <c r="D14" s="401"/>
      <c r="E14" s="400">
        <f t="shared" si="0"/>
        <v>0</v>
      </c>
      <c r="F14" s="366" t="str">
        <f t="shared" si="1"/>
        <v xml:space="preserve"> </v>
      </c>
      <c r="G14" s="402"/>
    </row>
    <row r="15" spans="1:7" x14ac:dyDescent="0.2">
      <c r="A15" s="398" t="s">
        <v>153</v>
      </c>
      <c r="B15" s="399" t="str">
        <f>A!B20</f>
        <v>Other</v>
      </c>
      <c r="C15" s="400">
        <f>SUM(A!E20)</f>
        <v>0</v>
      </c>
      <c r="D15" s="401"/>
      <c r="E15" s="400">
        <f t="shared" si="0"/>
        <v>0</v>
      </c>
      <c r="F15" s="366" t="str">
        <f t="shared" si="1"/>
        <v xml:space="preserve"> </v>
      </c>
      <c r="G15" s="402"/>
    </row>
    <row r="16" spans="1:7" x14ac:dyDescent="0.2">
      <c r="A16" s="398" t="s">
        <v>154</v>
      </c>
      <c r="B16" s="399" t="s">
        <v>499</v>
      </c>
      <c r="C16" s="400">
        <f>SUM(A!E21)</f>
        <v>0</v>
      </c>
      <c r="D16" s="401"/>
      <c r="E16" s="400">
        <f t="shared" si="0"/>
        <v>0</v>
      </c>
      <c r="F16" s="366" t="str">
        <f t="shared" si="1"/>
        <v xml:space="preserve"> </v>
      </c>
      <c r="G16" s="402"/>
    </row>
    <row r="17" spans="1:7" ht="10.5" thickBot="1" x14ac:dyDescent="0.25">
      <c r="A17" s="403" t="s">
        <v>156</v>
      </c>
      <c r="B17" s="404" t="s">
        <v>500</v>
      </c>
      <c r="C17" s="400">
        <f>SUM(C6:C16)</f>
        <v>0</v>
      </c>
      <c r="D17" s="405"/>
      <c r="E17" s="406">
        <f t="shared" si="0"/>
        <v>0</v>
      </c>
      <c r="F17" s="407" t="str">
        <f t="shared" si="1"/>
        <v xml:space="preserve"> </v>
      </c>
      <c r="G17" s="408"/>
    </row>
    <row r="18" spans="1:7" ht="10.5" thickBot="1" x14ac:dyDescent="0.25">
      <c r="A18" s="387"/>
      <c r="B18" s="388" t="s">
        <v>501</v>
      </c>
      <c r="C18" s="409"/>
      <c r="D18" s="409"/>
      <c r="E18" s="409"/>
      <c r="F18" s="410"/>
      <c r="G18" s="411"/>
    </row>
    <row r="19" spans="1:7" x14ac:dyDescent="0.2">
      <c r="A19" s="393" t="s">
        <v>158</v>
      </c>
      <c r="B19" s="394" t="s">
        <v>502</v>
      </c>
      <c r="C19" s="400">
        <f>SUM(A!E24)</f>
        <v>0</v>
      </c>
      <c r="D19" s="396"/>
      <c r="E19" s="400">
        <f>SUM(C19-D19)</f>
        <v>0</v>
      </c>
      <c r="F19" s="366" t="str">
        <f>IF(E19=0," ",IF(C19=0,-1,IF(D19=0,1,ROUND(E19/D19,4))))</f>
        <v xml:space="preserve"> </v>
      </c>
      <c r="G19" s="397"/>
    </row>
    <row r="20" spans="1:7" x14ac:dyDescent="0.2">
      <c r="A20" s="398" t="s">
        <v>160</v>
      </c>
      <c r="B20" s="399" t="s">
        <v>503</v>
      </c>
      <c r="C20" s="400">
        <f>SUM(A!E25)</f>
        <v>0</v>
      </c>
      <c r="D20" s="401"/>
      <c r="E20" s="400">
        <f>SUM(C20-D20)</f>
        <v>0</v>
      </c>
      <c r="F20" s="366" t="str">
        <f>IF(E20=0," ",IF(C20=0,-1,IF(D20=0,1,ROUND(E20/D20,4))))</f>
        <v xml:space="preserve"> </v>
      </c>
      <c r="G20" s="402"/>
    </row>
    <row r="21" spans="1:7" x14ac:dyDescent="0.2">
      <c r="A21" s="398" t="s">
        <v>162</v>
      </c>
      <c r="B21" s="399">
        <f>A!B26</f>
        <v>0</v>
      </c>
      <c r="C21" s="400">
        <f>SUM(A!E26)</f>
        <v>0</v>
      </c>
      <c r="D21" s="401"/>
      <c r="E21" s="400">
        <f>SUM(C21-D21)</f>
        <v>0</v>
      </c>
      <c r="F21" s="366" t="str">
        <f>IF(E21=0," ",IF(C21=0,-1,IF(D21=0,1,ROUND(E21/D21,4))))</f>
        <v xml:space="preserve"> </v>
      </c>
      <c r="G21" s="402"/>
    </row>
    <row r="22" spans="1:7" ht="10.5" thickBot="1" x14ac:dyDescent="0.25">
      <c r="A22" s="403" t="s">
        <v>163</v>
      </c>
      <c r="B22" s="404" t="s">
        <v>504</v>
      </c>
      <c r="C22" s="400">
        <f>SUM(C19:C21)</f>
        <v>0</v>
      </c>
      <c r="D22" s="412">
        <f>SUM(D19:D21)</f>
        <v>0</v>
      </c>
      <c r="E22" s="406">
        <f>SUM(C22-D22)</f>
        <v>0</v>
      </c>
      <c r="F22" s="407" t="str">
        <f>IF(E22=0," ",IF(C22=0,-1,IF(D22=0,1,ROUND(E22/D22,4))))</f>
        <v xml:space="preserve"> </v>
      </c>
      <c r="G22" s="408"/>
    </row>
    <row r="23" spans="1:7" ht="10.5" thickBot="1" x14ac:dyDescent="0.25">
      <c r="A23" s="387"/>
      <c r="B23" s="388" t="s">
        <v>505</v>
      </c>
      <c r="C23" s="409"/>
      <c r="D23" s="409"/>
      <c r="E23" s="409"/>
      <c r="F23" s="410"/>
      <c r="G23" s="411"/>
    </row>
    <row r="24" spans="1:7" x14ac:dyDescent="0.2">
      <c r="A24" s="393" t="s">
        <v>166</v>
      </c>
      <c r="B24" s="394" t="s">
        <v>506</v>
      </c>
      <c r="C24" s="395">
        <f>SUM(A!E30)</f>
        <v>0</v>
      </c>
      <c r="D24" s="396"/>
      <c r="E24" s="400">
        <f t="shared" ref="E24:E31" si="2">SUM(C24-D24)</f>
        <v>0</v>
      </c>
      <c r="F24" s="366" t="str">
        <f t="shared" ref="F24:F31" si="3">IF(E24=0," ",IF(C24=0,-1,IF(D24=0,1,ROUND(E24/D24,4))))</f>
        <v xml:space="preserve"> </v>
      </c>
      <c r="G24" s="397"/>
    </row>
    <row r="25" spans="1:7" x14ac:dyDescent="0.2">
      <c r="A25" s="398" t="s">
        <v>168</v>
      </c>
      <c r="B25" s="399" t="s">
        <v>507</v>
      </c>
      <c r="C25" s="400">
        <f>SUM(A!E31)</f>
        <v>0</v>
      </c>
      <c r="D25" s="401"/>
      <c r="E25" s="400">
        <f t="shared" si="2"/>
        <v>0</v>
      </c>
      <c r="F25" s="366" t="str">
        <f t="shared" si="3"/>
        <v xml:space="preserve"> </v>
      </c>
      <c r="G25" s="402"/>
    </row>
    <row r="26" spans="1:7" x14ac:dyDescent="0.2">
      <c r="A26" s="398" t="s">
        <v>170</v>
      </c>
      <c r="B26" s="399" t="s">
        <v>508</v>
      </c>
      <c r="C26" s="400">
        <f>SUM(A!E32)</f>
        <v>0</v>
      </c>
      <c r="D26" s="401"/>
      <c r="E26" s="400">
        <f t="shared" si="2"/>
        <v>0</v>
      </c>
      <c r="F26" s="366" t="str">
        <f t="shared" si="3"/>
        <v xml:space="preserve"> </v>
      </c>
      <c r="G26" s="402"/>
    </row>
    <row r="27" spans="1:7" x14ac:dyDescent="0.2">
      <c r="A27" s="398" t="s">
        <v>172</v>
      </c>
      <c r="B27" s="399" t="s">
        <v>509</v>
      </c>
      <c r="C27" s="400">
        <f>SUM(A!E33)</f>
        <v>0</v>
      </c>
      <c r="D27" s="401"/>
      <c r="E27" s="400">
        <f t="shared" si="2"/>
        <v>0</v>
      </c>
      <c r="F27" s="366" t="str">
        <f t="shared" si="3"/>
        <v xml:space="preserve"> </v>
      </c>
      <c r="G27" s="402"/>
    </row>
    <row r="28" spans="1:7" x14ac:dyDescent="0.2">
      <c r="A28" s="398" t="s">
        <v>174</v>
      </c>
      <c r="B28" s="399">
        <f>A!B34</f>
        <v>0</v>
      </c>
      <c r="C28" s="400">
        <f>SUM(A!E34)</f>
        <v>0</v>
      </c>
      <c r="D28" s="401"/>
      <c r="E28" s="400">
        <f t="shared" si="2"/>
        <v>0</v>
      </c>
      <c r="F28" s="366" t="str">
        <f t="shared" si="3"/>
        <v xml:space="preserve"> </v>
      </c>
      <c r="G28" s="402"/>
    </row>
    <row r="29" spans="1:7" x14ac:dyDescent="0.2">
      <c r="A29" s="398" t="s">
        <v>175</v>
      </c>
      <c r="B29" s="399">
        <f>A!B35</f>
        <v>0</v>
      </c>
      <c r="C29" s="400">
        <f>SUM(A!E35)</f>
        <v>0</v>
      </c>
      <c r="D29" s="401"/>
      <c r="E29" s="400">
        <f t="shared" si="2"/>
        <v>0</v>
      </c>
      <c r="F29" s="366" t="str">
        <f t="shared" si="3"/>
        <v xml:space="preserve"> </v>
      </c>
      <c r="G29" s="402"/>
    </row>
    <row r="30" spans="1:7" x14ac:dyDescent="0.2">
      <c r="A30" s="398" t="s">
        <v>176</v>
      </c>
      <c r="B30" s="399">
        <f>A!B36</f>
        <v>0</v>
      </c>
      <c r="C30" s="400">
        <f>SUM(A!E36)</f>
        <v>0</v>
      </c>
      <c r="D30" s="401"/>
      <c r="E30" s="400">
        <f t="shared" si="2"/>
        <v>0</v>
      </c>
      <c r="F30" s="366" t="str">
        <f t="shared" si="3"/>
        <v xml:space="preserve"> </v>
      </c>
      <c r="G30" s="402"/>
    </row>
    <row r="31" spans="1:7" x14ac:dyDescent="0.2">
      <c r="A31" s="413" t="s">
        <v>177</v>
      </c>
      <c r="B31" s="414" t="s">
        <v>510</v>
      </c>
      <c r="C31" s="406">
        <f>SUM(C24:C30)</f>
        <v>0</v>
      </c>
      <c r="D31" s="406">
        <f>SUM(D24:D30)</f>
        <v>0</v>
      </c>
      <c r="E31" s="406">
        <f t="shared" si="2"/>
        <v>0</v>
      </c>
      <c r="F31" s="407" t="str">
        <f t="shared" si="3"/>
        <v xml:space="preserve"> </v>
      </c>
      <c r="G31" s="415"/>
    </row>
    <row r="32" spans="1:7" x14ac:dyDescent="0.2">
      <c r="A32" s="416"/>
      <c r="B32" s="417"/>
      <c r="C32" s="276"/>
      <c r="D32" s="276"/>
      <c r="E32" s="276"/>
      <c r="F32" s="418"/>
      <c r="G32" s="419"/>
    </row>
    <row r="33" spans="1:7" ht="20.5" thickBot="1" x14ac:dyDescent="0.25">
      <c r="A33" s="403" t="s">
        <v>179</v>
      </c>
      <c r="B33" s="420" t="s">
        <v>511</v>
      </c>
      <c r="C33" s="412">
        <f>SUM(C17,C22,C31)</f>
        <v>0</v>
      </c>
      <c r="D33" s="412">
        <f>SUM(D17,D22,D31)</f>
        <v>0</v>
      </c>
      <c r="E33" s="406">
        <f>SUM(C33-D33)</f>
        <v>0</v>
      </c>
      <c r="F33" s="407" t="str">
        <f>IF(E33=0," ",IF(C33=0,-1,IF(D33=0,1,ROUND(E33/D33,4))))</f>
        <v xml:space="preserve"> </v>
      </c>
      <c r="G33" s="408"/>
    </row>
    <row r="34" spans="1:7" ht="10.5" thickBot="1" x14ac:dyDescent="0.25">
      <c r="A34" s="387"/>
      <c r="B34" s="388" t="s">
        <v>512</v>
      </c>
      <c r="C34" s="409"/>
      <c r="D34" s="409"/>
      <c r="E34" s="409"/>
      <c r="F34" s="410"/>
      <c r="G34" s="411"/>
    </row>
    <row r="35" spans="1:7" x14ac:dyDescent="0.2">
      <c r="A35" s="393" t="s">
        <v>182</v>
      </c>
      <c r="B35" s="394" t="s">
        <v>513</v>
      </c>
      <c r="C35" s="395">
        <f>SUM(A!E42)</f>
        <v>0</v>
      </c>
      <c r="D35" s="396"/>
      <c r="E35" s="400">
        <f t="shared" ref="E35:E46" si="4">SUM(C35-D35)</f>
        <v>0</v>
      </c>
      <c r="F35" s="366" t="str">
        <f t="shared" ref="F35:F46" si="5">IF(E35=0," ",IF(C35=0,-1,IF(D35=0,1,ROUND(E35/D35,4))))</f>
        <v xml:space="preserve"> </v>
      </c>
      <c r="G35" s="397"/>
    </row>
    <row r="36" spans="1:7" x14ac:dyDescent="0.2">
      <c r="A36" s="398" t="s">
        <v>184</v>
      </c>
      <c r="B36" s="399" t="s">
        <v>514</v>
      </c>
      <c r="C36" s="400">
        <f>SUM(A!D43)</f>
        <v>0</v>
      </c>
      <c r="D36" s="401"/>
      <c r="E36" s="400">
        <f t="shared" si="4"/>
        <v>0</v>
      </c>
      <c r="F36" s="366" t="str">
        <f t="shared" si="5"/>
        <v xml:space="preserve"> </v>
      </c>
      <c r="G36" s="402"/>
    </row>
    <row r="37" spans="1:7" x14ac:dyDescent="0.2">
      <c r="A37" s="398" t="s">
        <v>186</v>
      </c>
      <c r="B37" s="399" t="s">
        <v>515</v>
      </c>
      <c r="C37" s="400">
        <f>SUM(A!E44)</f>
        <v>0</v>
      </c>
      <c r="D37" s="401"/>
      <c r="E37" s="400">
        <f t="shared" si="4"/>
        <v>0</v>
      </c>
      <c r="F37" s="366" t="str">
        <f t="shared" si="5"/>
        <v xml:space="preserve"> </v>
      </c>
      <c r="G37" s="402"/>
    </row>
    <row r="38" spans="1:7" x14ac:dyDescent="0.2">
      <c r="A38" s="398" t="s">
        <v>188</v>
      </c>
      <c r="B38" s="399" t="s">
        <v>516</v>
      </c>
      <c r="C38" s="400">
        <f>SUM(A!E45)</f>
        <v>0</v>
      </c>
      <c r="D38" s="401"/>
      <c r="E38" s="400">
        <f t="shared" si="4"/>
        <v>0</v>
      </c>
      <c r="F38" s="366" t="str">
        <f t="shared" si="5"/>
        <v xml:space="preserve"> </v>
      </c>
      <c r="G38" s="402"/>
    </row>
    <row r="39" spans="1:7" x14ac:dyDescent="0.2">
      <c r="A39" s="398" t="s">
        <v>190</v>
      </c>
      <c r="B39" s="399" t="s">
        <v>517</v>
      </c>
      <c r="C39" s="400">
        <f>SUM(A!E46)</f>
        <v>0</v>
      </c>
      <c r="D39" s="401"/>
      <c r="E39" s="400">
        <f t="shared" si="4"/>
        <v>0</v>
      </c>
      <c r="F39" s="366" t="str">
        <f t="shared" si="5"/>
        <v xml:space="preserve"> </v>
      </c>
      <c r="G39" s="402"/>
    </row>
    <row r="40" spans="1:7" x14ac:dyDescent="0.2">
      <c r="A40" s="398" t="s">
        <v>192</v>
      </c>
      <c r="B40" s="399" t="s">
        <v>518</v>
      </c>
      <c r="C40" s="400">
        <f>SUM(A!E47)</f>
        <v>0</v>
      </c>
      <c r="D40" s="401"/>
      <c r="E40" s="400">
        <f t="shared" si="4"/>
        <v>0</v>
      </c>
      <c r="F40" s="366" t="str">
        <f t="shared" si="5"/>
        <v xml:space="preserve"> </v>
      </c>
      <c r="G40" s="402"/>
    </row>
    <row r="41" spans="1:7" x14ac:dyDescent="0.2">
      <c r="A41" s="398" t="s">
        <v>194</v>
      </c>
      <c r="B41" s="399" t="s">
        <v>519</v>
      </c>
      <c r="C41" s="400">
        <f>SUM(A!E48)</f>
        <v>0</v>
      </c>
      <c r="D41" s="401"/>
      <c r="E41" s="400">
        <f t="shared" si="4"/>
        <v>0</v>
      </c>
      <c r="F41" s="366" t="str">
        <f t="shared" si="5"/>
        <v xml:space="preserve"> </v>
      </c>
      <c r="G41" s="402"/>
    </row>
    <row r="42" spans="1:7" x14ac:dyDescent="0.2">
      <c r="A42" s="398" t="s">
        <v>196</v>
      </c>
      <c r="B42" s="399" t="s">
        <v>520</v>
      </c>
      <c r="C42" s="400">
        <f>SUM(A!E49)</f>
        <v>0</v>
      </c>
      <c r="D42" s="401"/>
      <c r="E42" s="400">
        <f t="shared" si="4"/>
        <v>0</v>
      </c>
      <c r="F42" s="366" t="str">
        <f t="shared" si="5"/>
        <v xml:space="preserve"> </v>
      </c>
      <c r="G42" s="402"/>
    </row>
    <row r="43" spans="1:7" x14ac:dyDescent="0.2">
      <c r="A43" s="398" t="s">
        <v>198</v>
      </c>
      <c r="B43" s="399">
        <f>A!B50</f>
        <v>0</v>
      </c>
      <c r="C43" s="400">
        <f>SUM(A!E50)</f>
        <v>0</v>
      </c>
      <c r="D43" s="401"/>
      <c r="E43" s="400">
        <f t="shared" si="4"/>
        <v>0</v>
      </c>
      <c r="F43" s="366" t="str">
        <f t="shared" si="5"/>
        <v xml:space="preserve"> </v>
      </c>
      <c r="G43" s="402"/>
    </row>
    <row r="44" spans="1:7" x14ac:dyDescent="0.2">
      <c r="A44" s="398" t="s">
        <v>199</v>
      </c>
      <c r="B44" s="399">
        <f>A!B51</f>
        <v>0</v>
      </c>
      <c r="C44" s="400">
        <f>SUM(A!E51)</f>
        <v>0</v>
      </c>
      <c r="D44" s="401"/>
      <c r="E44" s="400">
        <f t="shared" si="4"/>
        <v>0</v>
      </c>
      <c r="F44" s="366" t="str">
        <f t="shared" si="5"/>
        <v xml:space="preserve"> </v>
      </c>
      <c r="G44" s="402"/>
    </row>
    <row r="45" spans="1:7" x14ac:dyDescent="0.2">
      <c r="A45" s="398" t="s">
        <v>200</v>
      </c>
      <c r="B45" s="399">
        <f>A!B52</f>
        <v>0</v>
      </c>
      <c r="C45" s="400">
        <f>SUM(A!E52)</f>
        <v>0</v>
      </c>
      <c r="D45" s="401"/>
      <c r="E45" s="400">
        <f t="shared" si="4"/>
        <v>0</v>
      </c>
      <c r="F45" s="366" t="str">
        <f t="shared" si="5"/>
        <v xml:space="preserve"> </v>
      </c>
      <c r="G45" s="402"/>
    </row>
    <row r="46" spans="1:7" ht="10.5" thickBot="1" x14ac:dyDescent="0.25">
      <c r="A46" s="403" t="s">
        <v>201</v>
      </c>
      <c r="B46" s="404" t="s">
        <v>521</v>
      </c>
      <c r="C46" s="412">
        <f>SUM(C35:C45)</f>
        <v>0</v>
      </c>
      <c r="D46" s="412">
        <f>SUM(D35:D45)</f>
        <v>0</v>
      </c>
      <c r="E46" s="406">
        <f t="shared" si="4"/>
        <v>0</v>
      </c>
      <c r="F46" s="407" t="str">
        <f t="shared" si="5"/>
        <v xml:space="preserve"> </v>
      </c>
      <c r="G46" s="408"/>
    </row>
    <row r="47" spans="1:7" ht="10.5" thickBot="1" x14ac:dyDescent="0.25">
      <c r="A47" s="387"/>
      <c r="B47" s="388" t="s">
        <v>522</v>
      </c>
      <c r="C47" s="409"/>
      <c r="D47" s="409"/>
      <c r="E47" s="409"/>
      <c r="F47" s="410"/>
      <c r="G47" s="411"/>
    </row>
    <row r="48" spans="1:7" x14ac:dyDescent="0.2">
      <c r="A48" s="393" t="s">
        <v>204</v>
      </c>
      <c r="B48" s="394" t="s">
        <v>523</v>
      </c>
      <c r="C48" s="395">
        <f>SUM(A!E56)</f>
        <v>0</v>
      </c>
      <c r="D48" s="396"/>
      <c r="E48" s="400">
        <f t="shared" ref="E48:E59" si="6">SUM(C48-D48)</f>
        <v>0</v>
      </c>
      <c r="F48" s="366" t="str">
        <f t="shared" ref="F48:F59" si="7">IF(E48=0," ",IF(C48=0,-1,IF(D48=0,1,ROUND(E48/D48,4))))</f>
        <v xml:space="preserve"> </v>
      </c>
      <c r="G48" s="397"/>
    </row>
    <row r="49" spans="1:7" x14ac:dyDescent="0.2">
      <c r="A49" s="398" t="s">
        <v>206</v>
      </c>
      <c r="B49" s="399" t="s">
        <v>524</v>
      </c>
      <c r="C49" s="400">
        <f>SUM(A!E57)</f>
        <v>0</v>
      </c>
      <c r="D49" s="401"/>
      <c r="E49" s="400">
        <f t="shared" si="6"/>
        <v>0</v>
      </c>
      <c r="F49" s="366" t="str">
        <f t="shared" si="7"/>
        <v xml:space="preserve"> </v>
      </c>
      <c r="G49" s="402"/>
    </row>
    <row r="50" spans="1:7" x14ac:dyDescent="0.2">
      <c r="A50" s="398" t="s">
        <v>208</v>
      </c>
      <c r="B50" s="399" t="s">
        <v>525</v>
      </c>
      <c r="C50" s="400">
        <f>SUM(A!E58)</f>
        <v>0</v>
      </c>
      <c r="D50" s="401"/>
      <c r="E50" s="400">
        <f t="shared" si="6"/>
        <v>0</v>
      </c>
      <c r="F50" s="366" t="str">
        <f t="shared" si="7"/>
        <v xml:space="preserve"> </v>
      </c>
      <c r="G50" s="402"/>
    </row>
    <row r="51" spans="1:7" x14ac:dyDescent="0.2">
      <c r="A51" s="398" t="s">
        <v>210</v>
      </c>
      <c r="B51" s="399" t="s">
        <v>526</v>
      </c>
      <c r="C51" s="400">
        <f>SUM(A!E59)</f>
        <v>0</v>
      </c>
      <c r="D51" s="401"/>
      <c r="E51" s="400">
        <f t="shared" si="6"/>
        <v>0</v>
      </c>
      <c r="F51" s="366" t="str">
        <f t="shared" si="7"/>
        <v xml:space="preserve"> </v>
      </c>
      <c r="G51" s="402"/>
    </row>
    <row r="52" spans="1:7" x14ac:dyDescent="0.2">
      <c r="A52" s="398" t="s">
        <v>212</v>
      </c>
      <c r="B52" s="399" t="s">
        <v>527</v>
      </c>
      <c r="C52" s="400">
        <f>SUM(A!E60)</f>
        <v>0</v>
      </c>
      <c r="D52" s="401"/>
      <c r="E52" s="400">
        <f t="shared" si="6"/>
        <v>0</v>
      </c>
      <c r="F52" s="366" t="str">
        <f t="shared" si="7"/>
        <v xml:space="preserve"> </v>
      </c>
      <c r="G52" s="402"/>
    </row>
    <row r="53" spans="1:7" x14ac:dyDescent="0.2">
      <c r="A53" s="398" t="s">
        <v>214</v>
      </c>
      <c r="B53" s="399" t="s">
        <v>514</v>
      </c>
      <c r="C53" s="400">
        <f>SUM(A!E61)</f>
        <v>0</v>
      </c>
      <c r="D53" s="401"/>
      <c r="E53" s="400">
        <f t="shared" si="6"/>
        <v>0</v>
      </c>
      <c r="F53" s="366" t="str">
        <f t="shared" si="7"/>
        <v xml:space="preserve"> </v>
      </c>
      <c r="G53" s="402"/>
    </row>
    <row r="54" spans="1:7" x14ac:dyDescent="0.2">
      <c r="A54" s="398" t="s">
        <v>216</v>
      </c>
      <c r="B54" s="399" t="s">
        <v>528</v>
      </c>
      <c r="C54" s="400">
        <f>SUM(A!E62)</f>
        <v>0</v>
      </c>
      <c r="D54" s="401"/>
      <c r="E54" s="400">
        <f t="shared" si="6"/>
        <v>0</v>
      </c>
      <c r="F54" s="366" t="str">
        <f t="shared" si="7"/>
        <v xml:space="preserve"> </v>
      </c>
      <c r="G54" s="402"/>
    </row>
    <row r="55" spans="1:7" x14ac:dyDescent="0.2">
      <c r="A55" s="398" t="s">
        <v>218</v>
      </c>
      <c r="B55" s="399" t="s">
        <v>529</v>
      </c>
      <c r="C55" s="400">
        <f>SUM(A!E63)</f>
        <v>0</v>
      </c>
      <c r="D55" s="401"/>
      <c r="E55" s="400">
        <f t="shared" si="6"/>
        <v>0</v>
      </c>
      <c r="F55" s="366" t="str">
        <f t="shared" si="7"/>
        <v xml:space="preserve"> </v>
      </c>
      <c r="G55" s="402"/>
    </row>
    <row r="56" spans="1:7" x14ac:dyDescent="0.2">
      <c r="A56" s="398" t="s">
        <v>220</v>
      </c>
      <c r="B56" s="399" t="str">
        <f>A!B64</f>
        <v>Advertising</v>
      </c>
      <c r="C56" s="400">
        <f>SUM(A!E64)</f>
        <v>0</v>
      </c>
      <c r="D56" s="401"/>
      <c r="E56" s="400">
        <f t="shared" si="6"/>
        <v>0</v>
      </c>
      <c r="F56" s="366" t="str">
        <f t="shared" si="7"/>
        <v xml:space="preserve"> </v>
      </c>
      <c r="G56" s="402"/>
    </row>
    <row r="57" spans="1:7" x14ac:dyDescent="0.2">
      <c r="A57" s="398" t="s">
        <v>222</v>
      </c>
      <c r="B57" s="399" t="str">
        <f>A!B65</f>
        <v>Office Equipment Purchases</v>
      </c>
      <c r="C57" s="400">
        <f>SUM(A!E65)</f>
        <v>0</v>
      </c>
      <c r="D57" s="401"/>
      <c r="E57" s="400">
        <f t="shared" si="6"/>
        <v>0</v>
      </c>
      <c r="F57" s="366" t="str">
        <f t="shared" si="7"/>
        <v xml:space="preserve"> </v>
      </c>
      <c r="G57" s="402"/>
    </row>
    <row r="58" spans="1:7" x14ac:dyDescent="0.2">
      <c r="A58" s="398" t="s">
        <v>224</v>
      </c>
      <c r="B58" s="399" t="str">
        <f>A!B66</f>
        <v>Miscellaneous</v>
      </c>
      <c r="C58" s="400">
        <f>SUM(A!E66)</f>
        <v>0</v>
      </c>
      <c r="D58" s="401"/>
      <c r="E58" s="400">
        <f t="shared" si="6"/>
        <v>0</v>
      </c>
      <c r="F58" s="366" t="str">
        <f t="shared" si="7"/>
        <v xml:space="preserve"> </v>
      </c>
      <c r="G58" s="402"/>
    </row>
    <row r="59" spans="1:7" x14ac:dyDescent="0.2">
      <c r="A59" s="413" t="s">
        <v>226</v>
      </c>
      <c r="B59" s="414" t="s">
        <v>530</v>
      </c>
      <c r="C59" s="406">
        <f>SUM(C48:C58)</f>
        <v>0</v>
      </c>
      <c r="D59" s="406">
        <f>SUM(D48:D58)</f>
        <v>0</v>
      </c>
      <c r="E59" s="406">
        <f t="shared" si="6"/>
        <v>0</v>
      </c>
      <c r="F59" s="407" t="str">
        <f t="shared" si="7"/>
        <v xml:space="preserve"> </v>
      </c>
      <c r="G59" s="415"/>
    </row>
    <row r="60" spans="1:7" ht="10.5" thickBot="1" x14ac:dyDescent="0.25">
      <c r="A60" s="416"/>
      <c r="B60" s="417"/>
      <c r="C60" s="276"/>
      <c r="D60" s="276"/>
      <c r="E60" s="276"/>
      <c r="F60" s="418"/>
      <c r="G60" s="419"/>
    </row>
    <row r="61" spans="1:7" s="61" customFormat="1" ht="20.5" thickBot="1" x14ac:dyDescent="0.25">
      <c r="A61" s="421"/>
      <c r="B61" s="385" t="s">
        <v>484</v>
      </c>
      <c r="C61" s="385" t="s">
        <v>485</v>
      </c>
      <c r="D61" s="385" t="s">
        <v>486</v>
      </c>
      <c r="E61" s="385" t="s">
        <v>487</v>
      </c>
      <c r="F61" s="386" t="s">
        <v>488</v>
      </c>
      <c r="G61" s="385" t="s">
        <v>489</v>
      </c>
    </row>
    <row r="62" spans="1:7" ht="10.5" thickBot="1" x14ac:dyDescent="0.25">
      <c r="A62" s="403" t="s">
        <v>228</v>
      </c>
      <c r="B62" s="422" t="s">
        <v>531</v>
      </c>
      <c r="C62" s="423">
        <f>SUM(C46,C59)</f>
        <v>0</v>
      </c>
      <c r="D62" s="412">
        <f>SUM(D46,D59)</f>
        <v>0</v>
      </c>
      <c r="E62" s="406">
        <f>SUM(C62-D62)</f>
        <v>0</v>
      </c>
      <c r="F62" s="407" t="str">
        <f>IF(E62=0," ",IF(C62=0,-1,IF(D62=0,1,ROUND(E62/D62,4))))</f>
        <v xml:space="preserve"> </v>
      </c>
      <c r="G62" s="424"/>
    </row>
    <row r="63" spans="1:7" ht="10.5" thickBot="1" x14ac:dyDescent="0.25">
      <c r="A63" s="387"/>
      <c r="B63" s="388" t="s">
        <v>532</v>
      </c>
      <c r="C63" s="409"/>
      <c r="D63" s="409"/>
      <c r="E63" s="409"/>
      <c r="F63" s="410"/>
      <c r="G63" s="411"/>
    </row>
    <row r="64" spans="1:7" x14ac:dyDescent="0.2">
      <c r="A64" s="393" t="s">
        <v>231</v>
      </c>
      <c r="B64" s="193" t="str">
        <f>A!B72</f>
        <v>Pharmacy</v>
      </c>
      <c r="C64" s="425">
        <f>SUM(A!E72)</f>
        <v>0</v>
      </c>
      <c r="D64" s="396"/>
      <c r="E64" s="400">
        <f t="shared" ref="E64:E70" si="8">SUM(C64-D64)</f>
        <v>0</v>
      </c>
      <c r="F64" s="366" t="str">
        <f t="shared" ref="F64:F77" si="9">IF(E64=0," ",IF(C64=0,-1,IF(D64=0,1,ROUND(E64/D64,4))))</f>
        <v xml:space="preserve"> </v>
      </c>
      <c r="G64" s="397"/>
    </row>
    <row r="65" spans="1:7" x14ac:dyDescent="0.2">
      <c r="A65" s="398" t="s">
        <v>233</v>
      </c>
      <c r="B65" s="193" t="str">
        <f>A!B73</f>
        <v>OB Deliveries</v>
      </c>
      <c r="C65" s="426">
        <f>SUM(A!E73)</f>
        <v>0</v>
      </c>
      <c r="D65" s="401"/>
      <c r="E65" s="400">
        <f t="shared" si="8"/>
        <v>0</v>
      </c>
      <c r="F65" s="366" t="str">
        <f t="shared" si="9"/>
        <v xml:space="preserve"> </v>
      </c>
      <c r="G65" s="402"/>
    </row>
    <row r="66" spans="1:7" x14ac:dyDescent="0.2">
      <c r="A66" s="398" t="s">
        <v>235</v>
      </c>
      <c r="B66" s="193" t="s">
        <v>87</v>
      </c>
      <c r="C66" s="426">
        <f>SUM(A!E74)</f>
        <v>0</v>
      </c>
      <c r="D66" s="401"/>
      <c r="E66" s="400">
        <f t="shared" si="8"/>
        <v>0</v>
      </c>
      <c r="F66" s="366" t="str">
        <f t="shared" si="9"/>
        <v xml:space="preserve"> </v>
      </c>
      <c r="G66" s="402"/>
    </row>
    <row r="67" spans="1:7" x14ac:dyDescent="0.2">
      <c r="A67" s="398" t="s">
        <v>236</v>
      </c>
      <c r="B67" s="193" t="s">
        <v>237</v>
      </c>
      <c r="C67" s="426">
        <f>SUM(A!E75)</f>
        <v>0</v>
      </c>
      <c r="D67" s="401"/>
      <c r="E67" s="400">
        <f t="shared" si="8"/>
        <v>0</v>
      </c>
      <c r="F67" s="366" t="str">
        <f t="shared" si="9"/>
        <v xml:space="preserve"> </v>
      </c>
      <c r="G67" s="402"/>
    </row>
    <row r="68" spans="1:7" x14ac:dyDescent="0.2">
      <c r="A68" s="398" t="s">
        <v>238</v>
      </c>
      <c r="B68" s="193" t="s">
        <v>239</v>
      </c>
      <c r="C68" s="426">
        <f>SUM(A!E76)</f>
        <v>0</v>
      </c>
      <c r="D68" s="401"/>
      <c r="E68" s="400">
        <f t="shared" si="8"/>
        <v>0</v>
      </c>
      <c r="F68" s="366" t="str">
        <f t="shared" si="9"/>
        <v xml:space="preserve"> </v>
      </c>
      <c r="G68" s="402"/>
    </row>
    <row r="69" spans="1:7" x14ac:dyDescent="0.2">
      <c r="A69" s="398" t="s">
        <v>240</v>
      </c>
      <c r="B69" s="193" t="s">
        <v>85</v>
      </c>
      <c r="C69" s="426">
        <f>SUM(A!E77)</f>
        <v>0</v>
      </c>
      <c r="D69" s="401"/>
      <c r="E69" s="400">
        <f t="shared" si="8"/>
        <v>0</v>
      </c>
      <c r="F69" s="366" t="str">
        <f t="shared" si="9"/>
        <v xml:space="preserve"> </v>
      </c>
      <c r="G69" s="402"/>
    </row>
    <row r="70" spans="1:7" ht="10.5" thickBot="1" x14ac:dyDescent="0.25">
      <c r="A70" s="403" t="s">
        <v>241</v>
      </c>
      <c r="B70" s="404" t="s">
        <v>533</v>
      </c>
      <c r="C70" s="412">
        <f>SUM(C64:C69)</f>
        <v>0</v>
      </c>
      <c r="D70" s="412">
        <f>SUM(D64:D69)</f>
        <v>0</v>
      </c>
      <c r="E70" s="406">
        <f t="shared" si="8"/>
        <v>0</v>
      </c>
      <c r="F70" s="407" t="str">
        <f t="shared" si="9"/>
        <v xml:space="preserve"> </v>
      </c>
      <c r="G70" s="408"/>
    </row>
    <row r="71" spans="1:7" ht="10.5" thickBot="1" x14ac:dyDescent="0.25">
      <c r="A71" s="387"/>
      <c r="B71" s="388" t="s">
        <v>534</v>
      </c>
      <c r="C71" s="409"/>
      <c r="D71" s="409"/>
      <c r="E71" s="409"/>
      <c r="F71" s="410"/>
      <c r="G71" s="411"/>
    </row>
    <row r="72" spans="1:7" x14ac:dyDescent="0.2">
      <c r="A72" s="393" t="s">
        <v>244</v>
      </c>
      <c r="B72" s="394" t="str">
        <f>(A!B81)</f>
        <v xml:space="preserve">Other </v>
      </c>
      <c r="C72" s="395">
        <f>SUM(A!E81)</f>
        <v>0</v>
      </c>
      <c r="D72" s="396"/>
      <c r="E72" s="400">
        <f>SUM(C72-D72)</f>
        <v>0</v>
      </c>
      <c r="F72" s="366" t="str">
        <f t="shared" si="9"/>
        <v xml:space="preserve"> </v>
      </c>
      <c r="G72" s="397"/>
    </row>
    <row r="73" spans="1:7" x14ac:dyDescent="0.2">
      <c r="A73" s="398" t="s">
        <v>246</v>
      </c>
      <c r="B73" s="399" t="str">
        <f>A!B82</f>
        <v xml:space="preserve">Other </v>
      </c>
      <c r="C73" s="400">
        <f>SUM(A!E82)</f>
        <v>0</v>
      </c>
      <c r="D73" s="401"/>
      <c r="E73" s="400">
        <f>SUM(C73-D73)</f>
        <v>0</v>
      </c>
      <c r="F73" s="366" t="str">
        <f t="shared" si="9"/>
        <v xml:space="preserve"> </v>
      </c>
      <c r="G73" s="402"/>
    </row>
    <row r="74" spans="1:7" x14ac:dyDescent="0.2">
      <c r="A74" s="398" t="s">
        <v>247</v>
      </c>
      <c r="B74" s="399" t="str">
        <f>A!B83</f>
        <v xml:space="preserve">Other </v>
      </c>
      <c r="C74" s="400">
        <f>SUM(A!E83)</f>
        <v>0</v>
      </c>
      <c r="D74" s="401"/>
      <c r="E74" s="400">
        <f>SUM(C74-D74)</f>
        <v>0</v>
      </c>
      <c r="F74" s="366" t="str">
        <f t="shared" si="9"/>
        <v xml:space="preserve"> </v>
      </c>
      <c r="G74" s="402"/>
    </row>
    <row r="75" spans="1:7" x14ac:dyDescent="0.2">
      <c r="A75" s="413" t="s">
        <v>248</v>
      </c>
      <c r="B75" s="414" t="s">
        <v>535</v>
      </c>
      <c r="C75" s="406">
        <f>SUM(C72:C74)</f>
        <v>0</v>
      </c>
      <c r="D75" s="406">
        <f>SUM(D72:D74)</f>
        <v>0</v>
      </c>
      <c r="E75" s="406">
        <f>SUM(C75-D75)</f>
        <v>0</v>
      </c>
      <c r="F75" s="407" t="str">
        <f t="shared" si="9"/>
        <v xml:space="preserve"> </v>
      </c>
      <c r="G75" s="415"/>
    </row>
    <row r="76" spans="1:7" x14ac:dyDescent="0.2">
      <c r="A76" s="416"/>
      <c r="B76" s="417"/>
      <c r="C76" s="276"/>
      <c r="D76" s="276"/>
      <c r="E76" s="276"/>
      <c r="F76" s="418"/>
      <c r="G76" s="419"/>
    </row>
    <row r="77" spans="1:7" ht="10.5" thickBot="1" x14ac:dyDescent="0.25">
      <c r="A77" s="403" t="s">
        <v>250</v>
      </c>
      <c r="B77" s="404" t="s">
        <v>536</v>
      </c>
      <c r="C77" s="412">
        <f>SUM(C33,C62,C70,C75)</f>
        <v>0</v>
      </c>
      <c r="D77" s="412">
        <f>SUM(D33,D62,D70,D75)</f>
        <v>0</v>
      </c>
      <c r="E77" s="412">
        <f>SUM(C77-D77)</f>
        <v>0</v>
      </c>
      <c r="F77" s="427" t="str">
        <f t="shared" si="9"/>
        <v xml:space="preserve"> </v>
      </c>
      <c r="G77" s="408"/>
    </row>
    <row r="125" spans="6:6" s="31" customFormat="1" x14ac:dyDescent="0.2">
      <c r="F125" s="375"/>
    </row>
    <row r="126" spans="6:6" s="31" customFormat="1" x14ac:dyDescent="0.2">
      <c r="F126" s="375"/>
    </row>
    <row r="127" spans="6:6" s="31" customFormat="1" x14ac:dyDescent="0.2">
      <c r="F127" s="375"/>
    </row>
    <row r="128" spans="6:6" s="31" customFormat="1" x14ac:dyDescent="0.2">
      <c r="F128" s="375"/>
    </row>
    <row r="129" spans="6:6" s="31" customFormat="1" x14ac:dyDescent="0.2">
      <c r="F129" s="375"/>
    </row>
    <row r="130" spans="6:6" s="31" customFormat="1" x14ac:dyDescent="0.2">
      <c r="F130" s="375"/>
    </row>
    <row r="131" spans="6:6" s="31" customFormat="1" x14ac:dyDescent="0.2">
      <c r="F131" s="375"/>
    </row>
    <row r="132" spans="6:6" s="31" customFormat="1" x14ac:dyDescent="0.2">
      <c r="F132" s="375"/>
    </row>
    <row r="133" spans="6:6" s="31" customFormat="1" x14ac:dyDescent="0.2">
      <c r="F133" s="375"/>
    </row>
    <row r="134" spans="6:6" s="31" customFormat="1" x14ac:dyDescent="0.2">
      <c r="F134" s="375"/>
    </row>
    <row r="135" spans="6:6" s="31" customFormat="1" x14ac:dyDescent="0.2">
      <c r="F135" s="375"/>
    </row>
    <row r="136" spans="6:6" s="31" customFormat="1" x14ac:dyDescent="0.2">
      <c r="F136" s="375"/>
    </row>
    <row r="137" spans="6:6" s="31" customFormat="1" x14ac:dyDescent="0.2">
      <c r="F137" s="375"/>
    </row>
    <row r="138" spans="6:6" s="31" customFormat="1" x14ac:dyDescent="0.2">
      <c r="F138" s="375"/>
    </row>
    <row r="139" spans="6:6" s="31" customFormat="1" x14ac:dyDescent="0.2">
      <c r="F139" s="375"/>
    </row>
    <row r="140" spans="6:6" s="31" customFormat="1" x14ac:dyDescent="0.2">
      <c r="F140" s="375"/>
    </row>
    <row r="141" spans="6:6" s="31" customFormat="1" x14ac:dyDescent="0.2">
      <c r="F141" s="375"/>
    </row>
    <row r="142" spans="6:6" s="31" customFormat="1" x14ac:dyDescent="0.2">
      <c r="F142" s="375"/>
    </row>
    <row r="143" spans="6:6" s="31" customFormat="1" x14ac:dyDescent="0.2">
      <c r="F143" s="375"/>
    </row>
    <row r="144" spans="6:6" s="31" customFormat="1" x14ac:dyDescent="0.2">
      <c r="F144" s="375"/>
    </row>
    <row r="145" spans="6:6" s="31" customFormat="1" x14ac:dyDescent="0.2">
      <c r="F145" s="375"/>
    </row>
    <row r="146" spans="6:6" s="31" customFormat="1" x14ac:dyDescent="0.2">
      <c r="F146" s="375"/>
    </row>
    <row r="147" spans="6:6" s="31" customFormat="1" x14ac:dyDescent="0.2">
      <c r="F147" s="375"/>
    </row>
    <row r="148" spans="6:6" s="31" customFormat="1" x14ac:dyDescent="0.2">
      <c r="F148" s="375"/>
    </row>
    <row r="149" spans="6:6" s="31" customFormat="1" x14ac:dyDescent="0.2">
      <c r="F149" s="375"/>
    </row>
    <row r="150" spans="6:6" s="31" customFormat="1" x14ac:dyDescent="0.2">
      <c r="F150" s="375"/>
    </row>
    <row r="151" spans="6:6" s="31" customFormat="1" x14ac:dyDescent="0.2">
      <c r="F151" s="375"/>
    </row>
    <row r="152" spans="6:6" s="31" customFormat="1" x14ac:dyDescent="0.2">
      <c r="F152" s="375"/>
    </row>
    <row r="153" spans="6:6" s="31" customFormat="1" x14ac:dyDescent="0.2">
      <c r="F153" s="375"/>
    </row>
    <row r="154" spans="6:6" s="31" customFormat="1" x14ac:dyDescent="0.2">
      <c r="F154" s="375"/>
    </row>
    <row r="155" spans="6:6" s="31" customFormat="1" x14ac:dyDescent="0.2">
      <c r="F155" s="375"/>
    </row>
    <row r="156" spans="6:6" s="31" customFormat="1" x14ac:dyDescent="0.2">
      <c r="F156" s="375"/>
    </row>
    <row r="157" spans="6:6" s="31" customFormat="1" x14ac:dyDescent="0.2">
      <c r="F157" s="375"/>
    </row>
    <row r="158" spans="6:6" s="31" customFormat="1" x14ac:dyDescent="0.2">
      <c r="F158" s="375"/>
    </row>
    <row r="159" spans="6:6" s="31" customFormat="1" x14ac:dyDescent="0.2">
      <c r="F159" s="375"/>
    </row>
    <row r="160" spans="6:6" s="31" customFormat="1" x14ac:dyDescent="0.2">
      <c r="F160" s="375"/>
    </row>
    <row r="161" spans="6:6" s="31" customFormat="1" x14ac:dyDescent="0.2">
      <c r="F161" s="375"/>
    </row>
    <row r="162" spans="6:6" s="31" customFormat="1" x14ac:dyDescent="0.2">
      <c r="F162" s="375"/>
    </row>
    <row r="163" spans="6:6" s="31" customFormat="1" x14ac:dyDescent="0.2">
      <c r="F163" s="375"/>
    </row>
    <row r="164" spans="6:6" s="31" customFormat="1" x14ac:dyDescent="0.2">
      <c r="F164" s="375"/>
    </row>
    <row r="165" spans="6:6" s="31" customFormat="1" x14ac:dyDescent="0.2">
      <c r="F165" s="375"/>
    </row>
    <row r="166" spans="6:6" s="31" customFormat="1" x14ac:dyDescent="0.2">
      <c r="F166" s="375"/>
    </row>
    <row r="167" spans="6:6" s="31" customFormat="1" x14ac:dyDescent="0.2">
      <c r="F167" s="375"/>
    </row>
    <row r="168" spans="6:6" s="31" customFormat="1" x14ac:dyDescent="0.2">
      <c r="F168" s="375"/>
    </row>
    <row r="169" spans="6:6" s="31" customFormat="1" x14ac:dyDescent="0.2">
      <c r="F169" s="375"/>
    </row>
    <row r="170" spans="6:6" s="31" customFormat="1" x14ac:dyDescent="0.2">
      <c r="F170" s="375"/>
    </row>
    <row r="171" spans="6:6" s="31" customFormat="1" x14ac:dyDescent="0.2">
      <c r="F171" s="375"/>
    </row>
    <row r="172" spans="6:6" s="31" customFormat="1" x14ac:dyDescent="0.2">
      <c r="F172" s="375"/>
    </row>
    <row r="173" spans="6:6" s="31" customFormat="1" x14ac:dyDescent="0.2">
      <c r="F173" s="375"/>
    </row>
    <row r="174" spans="6:6" s="31" customFormat="1" x14ac:dyDescent="0.2">
      <c r="F174" s="375"/>
    </row>
    <row r="175" spans="6:6" s="31" customFormat="1" x14ac:dyDescent="0.2">
      <c r="F175" s="375"/>
    </row>
    <row r="176" spans="6:6" s="31" customFormat="1" x14ac:dyDescent="0.2">
      <c r="F176" s="375"/>
    </row>
    <row r="177" spans="6:6" s="31" customFormat="1" x14ac:dyDescent="0.2">
      <c r="F177" s="375"/>
    </row>
    <row r="178" spans="6:6" s="31" customFormat="1" x14ac:dyDescent="0.2">
      <c r="F178" s="375"/>
    </row>
    <row r="179" spans="6:6" s="31" customFormat="1" x14ac:dyDescent="0.2">
      <c r="F179" s="375"/>
    </row>
    <row r="180" spans="6:6" s="31" customFormat="1" x14ac:dyDescent="0.2">
      <c r="F180" s="375"/>
    </row>
    <row r="181" spans="6:6" s="31" customFormat="1" x14ac:dyDescent="0.2">
      <c r="F181" s="375"/>
    </row>
    <row r="182" spans="6:6" s="31" customFormat="1" x14ac:dyDescent="0.2">
      <c r="F182" s="375"/>
    </row>
    <row r="183" spans="6:6" s="31" customFormat="1" x14ac:dyDescent="0.2">
      <c r="F183" s="375"/>
    </row>
    <row r="184" spans="6:6" s="31" customFormat="1" x14ac:dyDescent="0.2">
      <c r="F184" s="375"/>
    </row>
    <row r="185" spans="6:6" s="31" customFormat="1" x14ac:dyDescent="0.2">
      <c r="F185" s="375"/>
    </row>
    <row r="186" spans="6:6" s="31" customFormat="1" x14ac:dyDescent="0.2">
      <c r="F186" s="375"/>
    </row>
    <row r="187" spans="6:6" s="31" customFormat="1" x14ac:dyDescent="0.2">
      <c r="F187" s="375"/>
    </row>
    <row r="188" spans="6:6" s="31" customFormat="1" x14ac:dyDescent="0.2">
      <c r="F188" s="375"/>
    </row>
    <row r="189" spans="6:6" s="31" customFormat="1" x14ac:dyDescent="0.2">
      <c r="F189" s="375"/>
    </row>
    <row r="190" spans="6:6" s="31" customFormat="1" x14ac:dyDescent="0.2">
      <c r="F190" s="375"/>
    </row>
    <row r="191" spans="6:6" s="31" customFormat="1" x14ac:dyDescent="0.2">
      <c r="F191" s="375"/>
    </row>
    <row r="192" spans="6:6" s="31" customFormat="1" x14ac:dyDescent="0.2">
      <c r="F192" s="375"/>
    </row>
    <row r="193" spans="6:6" s="31" customFormat="1" x14ac:dyDescent="0.2">
      <c r="F193" s="375"/>
    </row>
    <row r="194" spans="6:6" s="31" customFormat="1" x14ac:dyDescent="0.2">
      <c r="F194" s="375"/>
    </row>
    <row r="195" spans="6:6" s="31" customFormat="1" x14ac:dyDescent="0.2">
      <c r="F195" s="375"/>
    </row>
    <row r="196" spans="6:6" s="31" customFormat="1" x14ac:dyDescent="0.2">
      <c r="F196" s="375"/>
    </row>
    <row r="197" spans="6:6" s="31" customFormat="1" x14ac:dyDescent="0.2">
      <c r="F197" s="375"/>
    </row>
    <row r="198" spans="6:6" s="31" customFormat="1" x14ac:dyDescent="0.2">
      <c r="F198" s="375"/>
    </row>
    <row r="199" spans="6:6" s="31" customFormat="1" x14ac:dyDescent="0.2">
      <c r="F199" s="375"/>
    </row>
    <row r="200" spans="6:6" s="31" customFormat="1" x14ac:dyDescent="0.2">
      <c r="F200" s="375"/>
    </row>
    <row r="201" spans="6:6" s="31" customFormat="1" x14ac:dyDescent="0.2">
      <c r="F201" s="375"/>
    </row>
    <row r="202" spans="6:6" s="31" customFormat="1" x14ac:dyDescent="0.2">
      <c r="F202" s="375"/>
    </row>
    <row r="203" spans="6:6" s="31" customFormat="1" x14ac:dyDescent="0.2">
      <c r="F203" s="375"/>
    </row>
    <row r="204" spans="6:6" s="31" customFormat="1" x14ac:dyDescent="0.2">
      <c r="F204" s="375"/>
    </row>
    <row r="205" spans="6:6" s="31" customFormat="1" x14ac:dyDescent="0.2">
      <c r="F205" s="375"/>
    </row>
    <row r="206" spans="6:6" s="31" customFormat="1" x14ac:dyDescent="0.2">
      <c r="F206" s="375"/>
    </row>
    <row r="207" spans="6:6" s="31" customFormat="1" x14ac:dyDescent="0.2">
      <c r="F207" s="375"/>
    </row>
    <row r="208" spans="6:6" s="31" customFormat="1" x14ac:dyDescent="0.2">
      <c r="F208" s="375"/>
    </row>
    <row r="209" spans="6:6" s="31" customFormat="1" x14ac:dyDescent="0.2">
      <c r="F209" s="375"/>
    </row>
    <row r="210" spans="6:6" s="31" customFormat="1" x14ac:dyDescent="0.2">
      <c r="F210" s="375"/>
    </row>
    <row r="211" spans="6:6" s="31" customFormat="1" x14ac:dyDescent="0.2">
      <c r="F211" s="375"/>
    </row>
    <row r="212" spans="6:6" s="31" customFormat="1" x14ac:dyDescent="0.2">
      <c r="F212" s="375"/>
    </row>
    <row r="213" spans="6:6" s="31" customFormat="1" x14ac:dyDescent="0.2">
      <c r="F213" s="375"/>
    </row>
    <row r="214" spans="6:6" s="31" customFormat="1" x14ac:dyDescent="0.2">
      <c r="F214" s="375"/>
    </row>
    <row r="215" spans="6:6" s="31" customFormat="1" x14ac:dyDescent="0.2">
      <c r="F215" s="375"/>
    </row>
    <row r="216" spans="6:6" s="31" customFormat="1" x14ac:dyDescent="0.2">
      <c r="F216" s="375"/>
    </row>
    <row r="217" spans="6:6" s="31" customFormat="1" x14ac:dyDescent="0.2">
      <c r="F217" s="375"/>
    </row>
    <row r="218" spans="6:6" s="31" customFormat="1" x14ac:dyDescent="0.2">
      <c r="F218" s="375"/>
    </row>
    <row r="219" spans="6:6" s="31" customFormat="1" x14ac:dyDescent="0.2">
      <c r="F219" s="375"/>
    </row>
    <row r="220" spans="6:6" s="31" customFormat="1" x14ac:dyDescent="0.2">
      <c r="F220" s="375"/>
    </row>
    <row r="221" spans="6:6" s="31" customFormat="1" x14ac:dyDescent="0.2">
      <c r="F221" s="375"/>
    </row>
  </sheetData>
  <phoneticPr fontId="0" type="noConversion"/>
  <printOptions horizontalCentered="1"/>
  <pageMargins left="0.25" right="0.25" top="0.75" bottom="0.5" header="0.17" footer="0"/>
  <pageSetup scale="81" orientation="portrait" horizontalDpi="4294967292" verticalDpi="4294967292" r:id="rId1"/>
  <headerFooter alignWithMargins="0">
    <oddFooter>&amp;R&amp;F\&amp;A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59"/>
  <sheetViews>
    <sheetView workbookViewId="0">
      <selection activeCell="G8" sqref="G8"/>
    </sheetView>
  </sheetViews>
  <sheetFormatPr defaultColWidth="9.33203125" defaultRowHeight="10" x14ac:dyDescent="0.2"/>
  <cols>
    <col min="1" max="1" width="5" style="31" customWidth="1"/>
    <col min="2" max="2" width="30.77734375" style="31" customWidth="1"/>
    <col min="3" max="3" width="15" style="31" customWidth="1"/>
    <col min="4" max="4" width="9" style="31" customWidth="1"/>
    <col min="5" max="5" width="14.77734375" style="31" customWidth="1"/>
    <col min="6" max="6" width="15" style="60" customWidth="1"/>
    <col min="7" max="7" width="53.44140625" style="31" customWidth="1"/>
    <col min="8" max="16384" width="9.33203125" style="31"/>
  </cols>
  <sheetData>
    <row r="1" spans="1:7" s="2" customFormat="1" x14ac:dyDescent="0.2">
      <c r="A1" s="186"/>
      <c r="B1" s="192" t="s">
        <v>1</v>
      </c>
      <c r="C1" s="106" t="str">
        <f>IF(S!$B$12=0," ",S!$B$12)</f>
        <v xml:space="preserve"> </v>
      </c>
      <c r="D1" s="194"/>
      <c r="E1" s="193"/>
      <c r="F1" s="193"/>
      <c r="G1" s="193"/>
    </row>
    <row r="2" spans="1:7" s="2" customFormat="1" ht="16.5" customHeight="1" x14ac:dyDescent="0.2">
      <c r="A2" s="186"/>
      <c r="B2" s="194" t="s">
        <v>2</v>
      </c>
      <c r="C2" s="344" t="str">
        <f>IF(S!$D$17=0," ",S!$D$17)</f>
        <v xml:space="preserve"> </v>
      </c>
      <c r="D2" s="193"/>
      <c r="E2" s="194" t="s">
        <v>68</v>
      </c>
      <c r="F2" s="309" t="str">
        <f>IF(S!$N$17=0," ",S!$N$17)</f>
        <v xml:space="preserve"> </v>
      </c>
      <c r="G2" s="193"/>
    </row>
    <row r="3" spans="1:7" s="41" customFormat="1" ht="10.5" thickBot="1" x14ac:dyDescent="0.25">
      <c r="A3" s="270"/>
      <c r="B3" s="281"/>
      <c r="C3" s="281"/>
      <c r="D3" s="281"/>
      <c r="E3" s="281"/>
      <c r="F3" s="375"/>
      <c r="G3" s="281"/>
    </row>
    <row r="4" spans="1:7" s="61" customFormat="1" ht="21.5" thickBot="1" x14ac:dyDescent="0.3">
      <c r="A4" s="385"/>
      <c r="B4" s="62" t="s">
        <v>537</v>
      </c>
      <c r="C4" s="385" t="s">
        <v>485</v>
      </c>
      <c r="D4" s="385" t="s">
        <v>486</v>
      </c>
      <c r="E4" s="385" t="s">
        <v>487</v>
      </c>
      <c r="F4" s="386" t="s">
        <v>488</v>
      </c>
      <c r="G4" s="385" t="s">
        <v>489</v>
      </c>
    </row>
    <row r="5" spans="1:7" s="63" customFormat="1" ht="40" x14ac:dyDescent="0.2">
      <c r="A5" s="428" t="s">
        <v>80</v>
      </c>
      <c r="B5" s="429" t="s">
        <v>538</v>
      </c>
      <c r="C5" s="430">
        <f>SUM('A-2'!D8)</f>
        <v>0</v>
      </c>
      <c r="D5" s="431"/>
      <c r="E5" s="400">
        <f t="shared" ref="E5:E19" si="0">SUM(C5-D5)</f>
        <v>0</v>
      </c>
      <c r="F5" s="366" t="str">
        <f t="shared" ref="F5:F19" si="1">IF(E5=0," ",IF(C5=0,-1,IF(D5=0,1,ROUND(E5/D5,4))))</f>
        <v xml:space="preserve"> </v>
      </c>
      <c r="G5" s="432"/>
    </row>
    <row r="6" spans="1:7" s="63" customFormat="1" ht="30" x14ac:dyDescent="0.2">
      <c r="A6" s="433" t="s">
        <v>75</v>
      </c>
      <c r="B6" s="434" t="s">
        <v>539</v>
      </c>
      <c r="C6" s="435">
        <f>SUM('A-2'!D9)</f>
        <v>0</v>
      </c>
      <c r="D6" s="436"/>
      <c r="E6" s="400">
        <f t="shared" si="0"/>
        <v>0</v>
      </c>
      <c r="F6" s="366" t="str">
        <f t="shared" si="1"/>
        <v xml:space="preserve"> </v>
      </c>
      <c r="G6" s="437"/>
    </row>
    <row r="7" spans="1:7" s="63" customFormat="1" ht="20" x14ac:dyDescent="0.2">
      <c r="A7" s="433" t="s">
        <v>76</v>
      </c>
      <c r="B7" s="434" t="s">
        <v>540</v>
      </c>
      <c r="C7" s="435">
        <f>SUM('A-2'!D10)</f>
        <v>0</v>
      </c>
      <c r="D7" s="436"/>
      <c r="E7" s="400">
        <f t="shared" si="0"/>
        <v>0</v>
      </c>
      <c r="F7" s="366" t="str">
        <f t="shared" si="1"/>
        <v xml:space="preserve"> </v>
      </c>
      <c r="G7" s="437"/>
    </row>
    <row r="8" spans="1:7" s="63" customFormat="1" ht="20" x14ac:dyDescent="0.2">
      <c r="A8" s="433" t="s">
        <v>77</v>
      </c>
      <c r="B8" s="434" t="s">
        <v>541</v>
      </c>
      <c r="C8" s="435">
        <f>SUM('A-2'!D11)</f>
        <v>0</v>
      </c>
      <c r="D8" s="436"/>
      <c r="E8" s="400">
        <f t="shared" si="0"/>
        <v>0</v>
      </c>
      <c r="F8" s="366" t="str">
        <f t="shared" si="1"/>
        <v xml:space="preserve"> </v>
      </c>
      <c r="G8" s="437"/>
    </row>
    <row r="9" spans="1:7" s="63" customFormat="1" x14ac:dyDescent="0.2">
      <c r="A9" s="433" t="s">
        <v>78</v>
      </c>
      <c r="B9" s="434" t="s">
        <v>542</v>
      </c>
      <c r="C9" s="435">
        <f>SUM('A-2'!D12)</f>
        <v>0</v>
      </c>
      <c r="D9" s="436"/>
      <c r="E9" s="400">
        <f t="shared" si="0"/>
        <v>0</v>
      </c>
      <c r="F9" s="366" t="str">
        <f t="shared" si="1"/>
        <v xml:space="preserve"> </v>
      </c>
      <c r="G9" s="437"/>
    </row>
    <row r="10" spans="1:7" s="63" customFormat="1" ht="40" x14ac:dyDescent="0.2">
      <c r="A10" s="433" t="s">
        <v>79</v>
      </c>
      <c r="B10" s="434" t="s">
        <v>543</v>
      </c>
      <c r="C10" s="438">
        <f>SUM('A-2'!D16)</f>
        <v>0</v>
      </c>
      <c r="D10" s="436"/>
      <c r="E10" s="400">
        <f t="shared" si="0"/>
        <v>0</v>
      </c>
      <c r="F10" s="366" t="str">
        <f t="shared" si="1"/>
        <v xml:space="preserve"> </v>
      </c>
      <c r="G10" s="437"/>
    </row>
    <row r="11" spans="1:7" s="63" customFormat="1" x14ac:dyDescent="0.2">
      <c r="A11" s="433" t="s">
        <v>148</v>
      </c>
      <c r="B11" s="434" t="s">
        <v>544</v>
      </c>
      <c r="C11" s="435">
        <f>SUM('A-2'!D14)</f>
        <v>0</v>
      </c>
      <c r="D11" s="436"/>
      <c r="E11" s="400">
        <f t="shared" si="0"/>
        <v>0</v>
      </c>
      <c r="F11" s="366" t="str">
        <f t="shared" si="1"/>
        <v xml:space="preserve"> </v>
      </c>
      <c r="G11" s="437"/>
    </row>
    <row r="12" spans="1:7" s="63" customFormat="1" ht="30" x14ac:dyDescent="0.2">
      <c r="A12" s="433" t="s">
        <v>150</v>
      </c>
      <c r="B12" s="434" t="s">
        <v>545</v>
      </c>
      <c r="C12" s="435">
        <f>SUM('A-2'!D15)</f>
        <v>0</v>
      </c>
      <c r="D12" s="436"/>
      <c r="E12" s="400">
        <f t="shared" si="0"/>
        <v>0</v>
      </c>
      <c r="F12" s="366" t="str">
        <f t="shared" si="1"/>
        <v xml:space="preserve"> </v>
      </c>
      <c r="G12" s="437"/>
    </row>
    <row r="13" spans="1:7" s="63" customFormat="1" ht="20" x14ac:dyDescent="0.2">
      <c r="A13" s="433" t="s">
        <v>152</v>
      </c>
      <c r="B13" s="434" t="s">
        <v>546</v>
      </c>
      <c r="C13" s="435">
        <f>SUM('A-2'!D16)</f>
        <v>0</v>
      </c>
      <c r="D13" s="436"/>
      <c r="E13" s="400">
        <f t="shared" si="0"/>
        <v>0</v>
      </c>
      <c r="F13" s="366" t="str">
        <f t="shared" si="1"/>
        <v xml:space="preserve"> </v>
      </c>
      <c r="G13" s="437"/>
    </row>
    <row r="14" spans="1:7" s="63" customFormat="1" x14ac:dyDescent="0.2">
      <c r="A14" s="433" t="s">
        <v>153</v>
      </c>
      <c r="B14" s="434" t="s">
        <v>547</v>
      </c>
      <c r="C14" s="435">
        <f>SUM('A-2'!D17)</f>
        <v>0</v>
      </c>
      <c r="D14" s="436"/>
      <c r="E14" s="400">
        <f t="shared" si="0"/>
        <v>0</v>
      </c>
      <c r="F14" s="366" t="str">
        <f t="shared" si="1"/>
        <v xml:space="preserve"> </v>
      </c>
      <c r="G14" s="437"/>
    </row>
    <row r="15" spans="1:7" s="63" customFormat="1" x14ac:dyDescent="0.2">
      <c r="A15" s="433" t="s">
        <v>154</v>
      </c>
      <c r="B15" s="439"/>
      <c r="C15" s="435"/>
      <c r="D15" s="436"/>
      <c r="E15" s="400">
        <f t="shared" si="0"/>
        <v>0</v>
      </c>
      <c r="F15" s="366" t="str">
        <f t="shared" si="1"/>
        <v xml:space="preserve"> </v>
      </c>
      <c r="G15" s="437"/>
    </row>
    <row r="16" spans="1:7" s="63" customFormat="1" x14ac:dyDescent="0.2">
      <c r="A16" s="433"/>
      <c r="B16" s="439"/>
      <c r="C16" s="435"/>
      <c r="D16" s="436"/>
      <c r="E16" s="400">
        <f t="shared" si="0"/>
        <v>0</v>
      </c>
      <c r="F16" s="366" t="str">
        <f t="shared" si="1"/>
        <v xml:space="preserve"> </v>
      </c>
      <c r="G16" s="437"/>
    </row>
    <row r="17" spans="1:7" s="63" customFormat="1" x14ac:dyDescent="0.2">
      <c r="A17" s="433"/>
      <c r="B17" s="439"/>
      <c r="C17" s="435"/>
      <c r="D17" s="436"/>
      <c r="E17" s="400">
        <f t="shared" si="0"/>
        <v>0</v>
      </c>
      <c r="F17" s="366" t="str">
        <f t="shared" si="1"/>
        <v xml:space="preserve"> </v>
      </c>
      <c r="G17" s="437"/>
    </row>
    <row r="18" spans="1:7" s="63" customFormat="1" x14ac:dyDescent="0.2">
      <c r="A18" s="433"/>
      <c r="B18" s="439"/>
      <c r="C18" s="435"/>
      <c r="D18" s="436"/>
      <c r="E18" s="400">
        <f t="shared" si="0"/>
        <v>0</v>
      </c>
      <c r="F18" s="366" t="str">
        <f t="shared" si="1"/>
        <v xml:space="preserve"> </v>
      </c>
      <c r="G18" s="437"/>
    </row>
    <row r="19" spans="1:7" s="63" customFormat="1" ht="11" thickBot="1" x14ac:dyDescent="0.3">
      <c r="A19" s="440" t="s">
        <v>156</v>
      </c>
      <c r="B19" s="64" t="s">
        <v>272</v>
      </c>
      <c r="C19" s="441"/>
      <c r="D19" s="441"/>
      <c r="E19" s="412">
        <f t="shared" si="0"/>
        <v>0</v>
      </c>
      <c r="F19" s="427" t="str">
        <f t="shared" si="1"/>
        <v xml:space="preserve"> </v>
      </c>
      <c r="G19" s="442"/>
    </row>
    <row r="20" spans="1:7" s="41" customFormat="1" x14ac:dyDescent="0.2">
      <c r="A20" s="270"/>
      <c r="B20" s="281"/>
      <c r="C20" s="281"/>
      <c r="D20" s="281"/>
      <c r="E20" s="281"/>
      <c r="F20" s="375"/>
      <c r="G20" s="281"/>
    </row>
    <row r="21" spans="1:7" s="41" customFormat="1" ht="10.5" thickBot="1" x14ac:dyDescent="0.25">
      <c r="A21" s="270"/>
      <c r="B21" s="281"/>
      <c r="C21" s="281"/>
      <c r="D21" s="281"/>
      <c r="E21" s="281"/>
      <c r="F21" s="375"/>
      <c r="G21" s="281"/>
    </row>
    <row r="22" spans="1:7" s="61" customFormat="1" ht="21.5" thickBot="1" x14ac:dyDescent="0.3">
      <c r="A22" s="443"/>
      <c r="B22" s="62" t="s">
        <v>548</v>
      </c>
      <c r="C22" s="385" t="s">
        <v>485</v>
      </c>
      <c r="D22" s="385" t="s">
        <v>486</v>
      </c>
      <c r="E22" s="385" t="s">
        <v>487</v>
      </c>
      <c r="F22" s="386" t="s">
        <v>488</v>
      </c>
      <c r="G22" s="385" t="s">
        <v>489</v>
      </c>
    </row>
    <row r="23" spans="1:7" s="41" customFormat="1" x14ac:dyDescent="0.2">
      <c r="A23" s="270"/>
      <c r="B23" s="394" t="s">
        <v>549</v>
      </c>
      <c r="C23" s="395">
        <f>SUM('B 1+2'!D14)</f>
        <v>0</v>
      </c>
      <c r="D23" s="396"/>
      <c r="E23" s="400">
        <f t="shared" ref="E23:E29" si="2">SUM(C23-D23)</f>
        <v>0</v>
      </c>
      <c r="F23" s="366" t="str">
        <f t="shared" ref="F23:F29" si="3">IF(E23=0," ",IF(C23=0,-1,IF(D23=0,1,ROUND(E23/D23,4))))</f>
        <v xml:space="preserve"> </v>
      </c>
      <c r="G23" s="396"/>
    </row>
    <row r="24" spans="1:7" s="41" customFormat="1" x14ac:dyDescent="0.2">
      <c r="A24" s="270"/>
      <c r="B24" s="399" t="s">
        <v>550</v>
      </c>
      <c r="C24" s="400">
        <f>SUM('B 1+2'!D15)</f>
        <v>0</v>
      </c>
      <c r="D24" s="401"/>
      <c r="E24" s="400">
        <f t="shared" si="2"/>
        <v>0</v>
      </c>
      <c r="F24" s="366" t="str">
        <f t="shared" si="3"/>
        <v xml:space="preserve"> </v>
      </c>
      <c r="G24" s="401"/>
    </row>
    <row r="25" spans="1:7" s="41" customFormat="1" x14ac:dyDescent="0.2">
      <c r="A25" s="270"/>
      <c r="B25" s="399" t="s">
        <v>551</v>
      </c>
      <c r="C25" s="400">
        <f>SUM('B 1+2'!D16)</f>
        <v>0</v>
      </c>
      <c r="D25" s="401"/>
      <c r="E25" s="400">
        <f t="shared" si="2"/>
        <v>0</v>
      </c>
      <c r="F25" s="366" t="str">
        <f t="shared" si="3"/>
        <v xml:space="preserve"> </v>
      </c>
      <c r="G25" s="401"/>
    </row>
    <row r="26" spans="1:7" s="41" customFormat="1" x14ac:dyDescent="0.2">
      <c r="A26" s="270"/>
      <c r="B26" s="399" t="s">
        <v>552</v>
      </c>
      <c r="C26" s="400">
        <f>SUM('B 1+2'!D17)</f>
        <v>0</v>
      </c>
      <c r="D26" s="401"/>
      <c r="E26" s="400">
        <f t="shared" si="2"/>
        <v>0</v>
      </c>
      <c r="F26" s="366" t="str">
        <f t="shared" si="3"/>
        <v xml:space="preserve"> </v>
      </c>
      <c r="G26" s="401"/>
    </row>
    <row r="27" spans="1:7" s="41" customFormat="1" x14ac:dyDescent="0.2">
      <c r="A27" s="270"/>
      <c r="B27" s="399" t="s">
        <v>553</v>
      </c>
      <c r="C27" s="400">
        <f>SUM('B 1+2'!D18)</f>
        <v>0</v>
      </c>
      <c r="D27" s="401"/>
      <c r="E27" s="400">
        <f t="shared" si="2"/>
        <v>0</v>
      </c>
      <c r="F27" s="366" t="str">
        <f t="shared" si="3"/>
        <v xml:space="preserve"> </v>
      </c>
      <c r="G27" s="401"/>
    </row>
    <row r="28" spans="1:7" s="41" customFormat="1" x14ac:dyDescent="0.2">
      <c r="A28" s="270"/>
      <c r="B28" s="399" t="s">
        <v>554</v>
      </c>
      <c r="C28" s="400">
        <f>SUM('B 1+2'!D19)</f>
        <v>0</v>
      </c>
      <c r="D28" s="401"/>
      <c r="E28" s="400">
        <f t="shared" si="2"/>
        <v>0</v>
      </c>
      <c r="F28" s="366" t="str">
        <f t="shared" si="3"/>
        <v xml:space="preserve"> </v>
      </c>
      <c r="G28" s="401"/>
    </row>
    <row r="29" spans="1:7" s="41" customFormat="1" ht="11" thickBot="1" x14ac:dyDescent="0.3">
      <c r="A29" s="270"/>
      <c r="B29" s="65" t="s">
        <v>272</v>
      </c>
      <c r="C29" s="412"/>
      <c r="D29" s="412"/>
      <c r="E29" s="412">
        <f t="shared" si="2"/>
        <v>0</v>
      </c>
      <c r="F29" s="427" t="str">
        <f t="shared" si="3"/>
        <v xml:space="preserve"> </v>
      </c>
      <c r="G29" s="405"/>
    </row>
    <row r="30" spans="1:7" s="41" customFormat="1" ht="10.5" thickBot="1" x14ac:dyDescent="0.25">
      <c r="A30" s="270"/>
      <c r="B30" s="281"/>
      <c r="C30" s="281"/>
      <c r="D30" s="281"/>
      <c r="E30" s="281"/>
      <c r="F30" s="375"/>
      <c r="G30" s="281"/>
    </row>
    <row r="31" spans="1:7" s="61" customFormat="1" ht="42.5" thickBot="1" x14ac:dyDescent="0.3">
      <c r="A31" s="443"/>
      <c r="B31" s="62" t="s">
        <v>555</v>
      </c>
      <c r="C31" s="385" t="s">
        <v>485</v>
      </c>
      <c r="D31" s="385" t="s">
        <v>486</v>
      </c>
      <c r="E31" s="385" t="s">
        <v>487</v>
      </c>
      <c r="F31" s="386" t="s">
        <v>488</v>
      </c>
      <c r="G31" s="385" t="s">
        <v>489</v>
      </c>
    </row>
    <row r="32" spans="1:7" s="41" customFormat="1" x14ac:dyDescent="0.2">
      <c r="A32" s="270"/>
      <c r="B32" s="394" t="s">
        <v>556</v>
      </c>
      <c r="C32" s="395">
        <f>SUM('C P1'!E8)</f>
        <v>0</v>
      </c>
      <c r="D32" s="396">
        <v>0</v>
      </c>
      <c r="E32" s="400">
        <f>SUM(C32-D32)</f>
        <v>0</v>
      </c>
      <c r="F32" s="366" t="str">
        <f>IF(E32=0," ",IF(C32=0,-1,IF(D32=0,1,ROUND(E32/D32,4))))</f>
        <v xml:space="preserve"> </v>
      </c>
      <c r="G32" s="396"/>
    </row>
    <row r="33" spans="1:7" s="41" customFormat="1" x14ac:dyDescent="0.2">
      <c r="A33" s="270"/>
      <c r="B33" s="399" t="s">
        <v>557</v>
      </c>
      <c r="C33" s="400">
        <f>SUM('C P1'!E16)</f>
        <v>0</v>
      </c>
      <c r="D33" s="401">
        <v>0</v>
      </c>
      <c r="E33" s="400">
        <f>SUM(C33-D33)</f>
        <v>0</v>
      </c>
      <c r="F33" s="366" t="str">
        <f>IF(E33=0," ",IF(C33=0,-1,IF(D33=0,1,ROUND(E33/D33,4))))</f>
        <v xml:space="preserve"> </v>
      </c>
      <c r="G33" s="401"/>
    </row>
    <row r="34" spans="1:7" s="41" customFormat="1" x14ac:dyDescent="0.2">
      <c r="A34" s="270"/>
      <c r="B34" s="399" t="s">
        <v>558</v>
      </c>
      <c r="C34" s="444">
        <f>SUM('C P1'!E17)</f>
        <v>0</v>
      </c>
      <c r="D34" s="445">
        <v>0</v>
      </c>
      <c r="E34" s="444">
        <f>SUM(C34-D34)</f>
        <v>0</v>
      </c>
      <c r="F34" s="366" t="str">
        <f>IF(E34=0," ",IF(C34=0,-1,IF(D34=0,1,ROUND(E34/D34,4))))</f>
        <v xml:space="preserve"> </v>
      </c>
      <c r="G34" s="401"/>
    </row>
    <row r="35" spans="1:7" s="41" customFormat="1" x14ac:dyDescent="0.2">
      <c r="A35" s="270"/>
      <c r="B35" s="399" t="s">
        <v>559</v>
      </c>
      <c r="C35" s="400">
        <f>SUM('C P2 REG'!E10)</f>
        <v>0</v>
      </c>
      <c r="D35" s="401">
        <v>0</v>
      </c>
      <c r="E35" s="400">
        <f>SUM(C35-D35)</f>
        <v>0</v>
      </c>
      <c r="F35" s="366" t="str">
        <f>IF(E35=0," ",IF(C35=0,-1,IF(D35=0,1,ROUND(E35/D35,4))))</f>
        <v xml:space="preserve"> </v>
      </c>
      <c r="G35" s="401"/>
    </row>
    <row r="36" spans="1:7" s="41" customFormat="1" ht="11" thickBot="1" x14ac:dyDescent="0.3">
      <c r="A36" s="270"/>
      <c r="B36" s="65" t="s">
        <v>272</v>
      </c>
      <c r="C36" s="412"/>
      <c r="D36" s="412"/>
      <c r="E36" s="412">
        <f>SUM(C36-D36)</f>
        <v>0</v>
      </c>
      <c r="F36" s="427" t="str">
        <f>IF(E36=0," ",IF(C36=0,-1,IF(D36=0,1,ROUND(E36/D36,4))))</f>
        <v xml:space="preserve"> </v>
      </c>
      <c r="G36" s="405"/>
    </row>
    <row r="37" spans="1:7" s="41" customFormat="1" ht="10.5" thickBot="1" x14ac:dyDescent="0.25">
      <c r="A37" s="270"/>
      <c r="B37" s="281"/>
      <c r="C37" s="281"/>
      <c r="D37" s="281"/>
      <c r="E37" s="281"/>
      <c r="F37" s="375"/>
      <c r="G37" s="281"/>
    </row>
    <row r="38" spans="1:7" s="41" customFormat="1" ht="11" thickBot="1" x14ac:dyDescent="0.3">
      <c r="A38" s="270"/>
      <c r="B38" s="66" t="s">
        <v>560</v>
      </c>
      <c r="C38" s="446"/>
      <c r="D38" s="446"/>
      <c r="E38" s="446"/>
      <c r="F38" s="447"/>
      <c r="G38" s="448"/>
    </row>
    <row r="39" spans="1:7" s="61" customFormat="1" ht="40.5" thickBot="1" x14ac:dyDescent="0.25">
      <c r="A39" s="443"/>
      <c r="B39" s="385" t="s">
        <v>561</v>
      </c>
      <c r="C39" s="385" t="s">
        <v>562</v>
      </c>
      <c r="D39" s="449" t="s">
        <v>563</v>
      </c>
      <c r="E39" s="385" t="s">
        <v>564</v>
      </c>
      <c r="F39" s="386" t="s">
        <v>565</v>
      </c>
      <c r="G39" s="385"/>
    </row>
    <row r="40" spans="1:7" s="41" customFormat="1" x14ac:dyDescent="0.2">
      <c r="A40" s="270"/>
      <c r="B40" s="394"/>
      <c r="C40" s="396"/>
      <c r="D40" s="396"/>
      <c r="E40" s="396"/>
      <c r="F40" s="450"/>
      <c r="G40" s="397"/>
    </row>
    <row r="41" spans="1:7" s="41" customFormat="1" x14ac:dyDescent="0.2">
      <c r="A41" s="270"/>
      <c r="B41" s="399" t="s">
        <v>566</v>
      </c>
      <c r="C41" s="401"/>
      <c r="D41" s="401"/>
      <c r="E41" s="401"/>
      <c r="F41" s="401"/>
      <c r="G41" s="402"/>
    </row>
    <row r="42" spans="1:7" s="41" customFormat="1" x14ac:dyDescent="0.2">
      <c r="A42" s="270"/>
      <c r="B42" s="399"/>
      <c r="C42" s="401"/>
      <c r="D42" s="401"/>
      <c r="E42" s="401"/>
      <c r="F42" s="451"/>
      <c r="G42" s="402"/>
    </row>
    <row r="43" spans="1:7" s="41" customFormat="1" x14ac:dyDescent="0.2">
      <c r="A43" s="270"/>
      <c r="B43" s="399" t="s">
        <v>567</v>
      </c>
      <c r="C43" s="401"/>
      <c r="D43" s="401"/>
      <c r="E43" s="401"/>
      <c r="F43" s="401"/>
      <c r="G43" s="402"/>
    </row>
    <row r="44" spans="1:7" s="41" customFormat="1" x14ac:dyDescent="0.2">
      <c r="A44" s="270"/>
      <c r="B44" s="399"/>
      <c r="C44" s="401"/>
      <c r="D44" s="401"/>
      <c r="E44" s="401"/>
      <c r="F44" s="451"/>
      <c r="G44" s="402"/>
    </row>
    <row r="45" spans="1:7" s="41" customFormat="1" x14ac:dyDescent="0.2">
      <c r="A45" s="270"/>
      <c r="B45" s="399" t="s">
        <v>568</v>
      </c>
      <c r="C45" s="401">
        <f>C41-C43</f>
        <v>0</v>
      </c>
      <c r="D45" s="401">
        <f>D41-D43</f>
        <v>0</v>
      </c>
      <c r="E45" s="401">
        <f>E41-E43</f>
        <v>0</v>
      </c>
      <c r="F45" s="401">
        <f>F41-F43</f>
        <v>0</v>
      </c>
      <c r="G45" s="401"/>
    </row>
    <row r="46" spans="1:7" s="41" customFormat="1" x14ac:dyDescent="0.2">
      <c r="A46" s="270"/>
      <c r="B46" s="452"/>
      <c r="C46" s="453"/>
      <c r="D46" s="401"/>
      <c r="E46" s="401"/>
      <c r="F46" s="451"/>
      <c r="G46" s="451"/>
    </row>
    <row r="47" spans="1:7" s="41" customFormat="1" x14ac:dyDescent="0.2">
      <c r="A47" s="270"/>
      <c r="B47" s="454"/>
      <c r="C47" s="454"/>
      <c r="D47" s="455"/>
      <c r="E47" s="455"/>
      <c r="F47" s="456"/>
      <c r="G47" s="457"/>
    </row>
    <row r="48" spans="1:7" s="41" customFormat="1" x14ac:dyDescent="0.2">
      <c r="A48" s="270"/>
      <c r="B48" s="399"/>
      <c r="C48" s="401"/>
      <c r="D48" s="401"/>
      <c r="E48" s="401"/>
      <c r="F48" s="451"/>
      <c r="G48" s="402"/>
    </row>
    <row r="49" spans="1:7" s="41" customFormat="1" x14ac:dyDescent="0.2">
      <c r="A49" s="270"/>
      <c r="B49" s="458"/>
      <c r="C49" s="401"/>
      <c r="D49" s="401"/>
      <c r="E49" s="401"/>
      <c r="F49" s="451"/>
      <c r="G49" s="402"/>
    </row>
    <row r="50" spans="1:7" s="41" customFormat="1" x14ac:dyDescent="0.2">
      <c r="A50" s="270"/>
      <c r="B50" s="399"/>
      <c r="C50" s="401"/>
      <c r="D50" s="401"/>
      <c r="E50" s="401"/>
      <c r="F50" s="451"/>
      <c r="G50" s="402"/>
    </row>
    <row r="51" spans="1:7" s="41" customFormat="1" x14ac:dyDescent="0.2">
      <c r="A51" s="270"/>
      <c r="B51" s="458"/>
      <c r="C51" s="401"/>
      <c r="D51" s="401"/>
      <c r="E51" s="401"/>
      <c r="F51" s="451"/>
      <c r="G51" s="402"/>
    </row>
    <row r="52" spans="1:7" s="41" customFormat="1" ht="10.5" thickBot="1" x14ac:dyDescent="0.25">
      <c r="A52" s="270"/>
      <c r="B52" s="459"/>
      <c r="C52" s="460"/>
      <c r="D52" s="405"/>
      <c r="E52" s="405"/>
      <c r="F52" s="461"/>
      <c r="G52" s="408"/>
    </row>
    <row r="53" spans="1:7" s="41" customFormat="1" ht="10.5" thickBot="1" x14ac:dyDescent="0.25">
      <c r="A53" s="270"/>
      <c r="B53" s="281"/>
      <c r="C53" s="281"/>
      <c r="D53" s="281"/>
      <c r="E53" s="281"/>
      <c r="F53" s="375"/>
      <c r="G53" s="281"/>
    </row>
    <row r="54" spans="1:7" s="41" customFormat="1" ht="11" thickBot="1" x14ac:dyDescent="0.3">
      <c r="A54" s="270"/>
      <c r="B54" s="66" t="s">
        <v>569</v>
      </c>
      <c r="C54" s="462"/>
      <c r="D54" s="462"/>
      <c r="E54" s="462"/>
      <c r="F54" s="463"/>
      <c r="G54" s="448"/>
    </row>
    <row r="55" spans="1:7" s="41" customFormat="1" ht="11" thickBot="1" x14ac:dyDescent="0.3">
      <c r="A55" s="270"/>
      <c r="B55" s="67" t="s">
        <v>111</v>
      </c>
      <c r="C55" s="68"/>
      <c r="D55" s="464"/>
      <c r="E55" s="464"/>
      <c r="F55" s="465"/>
      <c r="G55" s="69" t="s">
        <v>270</v>
      </c>
    </row>
    <row r="56" spans="1:7" s="41" customFormat="1" ht="10.5" thickBot="1" x14ac:dyDescent="0.25">
      <c r="A56" s="270"/>
      <c r="B56" s="466"/>
      <c r="C56" s="467"/>
      <c r="D56" s="468"/>
      <c r="E56" s="468"/>
      <c r="F56" s="469"/>
      <c r="G56" s="470"/>
    </row>
    <row r="57" spans="1:7" s="41" customFormat="1" ht="10.5" thickBot="1" x14ac:dyDescent="0.25">
      <c r="A57" s="270"/>
      <c r="B57" s="466"/>
      <c r="C57" s="471"/>
      <c r="D57" s="472"/>
      <c r="E57" s="472"/>
      <c r="F57" s="473"/>
      <c r="G57" s="470"/>
    </row>
    <row r="58" spans="1:7" s="41" customFormat="1" ht="10.5" thickBot="1" x14ac:dyDescent="0.25">
      <c r="A58" s="270"/>
      <c r="B58" s="466"/>
      <c r="C58" s="471"/>
      <c r="D58" s="472"/>
      <c r="E58" s="472"/>
      <c r="F58" s="473"/>
      <c r="G58" s="470"/>
    </row>
    <row r="59" spans="1:7" s="41" customFormat="1" ht="10.5" thickBot="1" x14ac:dyDescent="0.25">
      <c r="A59" s="270"/>
      <c r="B59" s="474"/>
      <c r="C59" s="471"/>
      <c r="D59" s="472"/>
      <c r="E59" s="472"/>
      <c r="F59" s="473"/>
      <c r="G59" s="408"/>
    </row>
  </sheetData>
  <phoneticPr fontId="0" type="noConversion"/>
  <printOptions horizontalCentered="1"/>
  <pageMargins left="0.25" right="0.25" top="0.75" bottom="0.5" header="0.17" footer="0"/>
  <pageSetup scale="80" orientation="portrait" horizontalDpi="4294967292" verticalDpi="4294967292" r:id="rId1"/>
  <headerFooter alignWithMargins="0">
    <oddFooter>&amp;R&amp;F\&amp;A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21"/>
  <sheetViews>
    <sheetView workbookViewId="0">
      <pane ySplit="6" topLeftCell="A7" activePane="bottomLeft" state="frozen"/>
      <selection pane="bottomLeft"/>
    </sheetView>
  </sheetViews>
  <sheetFormatPr defaultColWidth="9.33203125" defaultRowHeight="10" x14ac:dyDescent="0.2"/>
  <cols>
    <col min="1" max="1" width="4.44140625" style="1" customWidth="1"/>
    <col min="2" max="2" width="43.33203125" style="2" customWidth="1"/>
    <col min="3" max="3" width="11.44140625" style="2" customWidth="1"/>
    <col min="4" max="4" width="11.33203125" style="2" customWidth="1"/>
    <col min="5" max="5" width="17.77734375" style="2" customWidth="1"/>
    <col min="6" max="16384" width="9.33203125" style="2"/>
  </cols>
  <sheetData>
    <row r="1" spans="1:5" ht="10.5" x14ac:dyDescent="0.25">
      <c r="A1" s="29" t="s">
        <v>333</v>
      </c>
      <c r="B1" s="316"/>
      <c r="C1" s="307" t="s">
        <v>309</v>
      </c>
      <c r="D1" s="475"/>
      <c r="E1" s="326" t="s">
        <v>570</v>
      </c>
    </row>
    <row r="2" spans="1:5" ht="10.5" x14ac:dyDescent="0.25">
      <c r="A2" s="30" t="s">
        <v>335</v>
      </c>
      <c r="B2" s="306"/>
      <c r="C2" s="308" t="s">
        <v>571</v>
      </c>
      <c r="D2" s="345" t="str">
        <f>IF(S!$L$17=0," ",S!$L$17)</f>
        <v xml:space="preserve"> </v>
      </c>
      <c r="E2" s="205" t="s">
        <v>572</v>
      </c>
    </row>
    <row r="3" spans="1:5" ht="10.5" x14ac:dyDescent="0.25">
      <c r="A3" s="32"/>
      <c r="B3" s="310"/>
      <c r="C3" s="311" t="s">
        <v>573</v>
      </c>
      <c r="D3" s="309" t="str">
        <f>IF(S!$N$17=0," ",S!$N$17)</f>
        <v xml:space="preserve"> </v>
      </c>
      <c r="E3" s="329"/>
    </row>
    <row r="4" spans="1:5" ht="5.15" customHeight="1" x14ac:dyDescent="0.2">
      <c r="A4" s="338"/>
      <c r="B4" s="313"/>
      <c r="C4" s="313"/>
      <c r="D4" s="313"/>
      <c r="E4" s="314"/>
    </row>
    <row r="5" spans="1:5" x14ac:dyDescent="0.2">
      <c r="A5" s="339" t="s">
        <v>574</v>
      </c>
      <c r="B5" s="318"/>
      <c r="C5" s="318"/>
      <c r="D5" s="319"/>
      <c r="E5" s="233" t="s">
        <v>270</v>
      </c>
    </row>
    <row r="6" spans="1:5" ht="5.15" customHeight="1" x14ac:dyDescent="0.2">
      <c r="A6" s="338"/>
      <c r="B6" s="313"/>
      <c r="C6" s="313"/>
      <c r="D6" s="313"/>
      <c r="E6" s="314"/>
    </row>
    <row r="7" spans="1:5" ht="18" customHeight="1" x14ac:dyDescent="0.2">
      <c r="A7" s="331" t="s">
        <v>182</v>
      </c>
      <c r="B7" s="337" t="s">
        <v>575</v>
      </c>
      <c r="C7" s="337"/>
      <c r="D7" s="332"/>
      <c r="E7" s="334">
        <f>SUM('C P2 REG'!E15)</f>
        <v>0</v>
      </c>
    </row>
    <row r="8" spans="1:5" x14ac:dyDescent="0.2">
      <c r="A8" s="302" t="s">
        <v>184</v>
      </c>
      <c r="B8" s="304" t="s">
        <v>576</v>
      </c>
      <c r="C8" s="304"/>
      <c r="D8" s="305"/>
      <c r="E8" s="326"/>
    </row>
    <row r="9" spans="1:5" x14ac:dyDescent="0.2">
      <c r="A9" s="327"/>
      <c r="B9" s="106" t="s">
        <v>577</v>
      </c>
      <c r="C9" s="106"/>
      <c r="D9" s="158"/>
      <c r="E9" s="329">
        <f>SUM('C P2 REG'!E20)</f>
        <v>0</v>
      </c>
    </row>
    <row r="10" spans="1:5" ht="18" customHeight="1" x14ac:dyDescent="0.2">
      <c r="A10" s="331" t="s">
        <v>186</v>
      </c>
      <c r="B10" s="337" t="s">
        <v>578</v>
      </c>
      <c r="C10" s="337"/>
      <c r="D10" s="332"/>
      <c r="E10" s="368">
        <f>SUM(E7-E9)</f>
        <v>0</v>
      </c>
    </row>
    <row r="11" spans="1:5" x14ac:dyDescent="0.2">
      <c r="A11" s="302" t="s">
        <v>188</v>
      </c>
      <c r="B11" s="304" t="s">
        <v>579</v>
      </c>
      <c r="C11" s="304"/>
      <c r="D11" s="305"/>
      <c r="E11" s="326"/>
    </row>
    <row r="12" spans="1:5" x14ac:dyDescent="0.2">
      <c r="A12" s="327"/>
      <c r="B12" s="106" t="s">
        <v>580</v>
      </c>
      <c r="C12" s="106"/>
      <c r="D12" s="158"/>
      <c r="E12" s="241"/>
    </row>
    <row r="13" spans="1:5" x14ac:dyDescent="0.2">
      <c r="A13" s="302" t="s">
        <v>190</v>
      </c>
      <c r="B13" s="304" t="s">
        <v>581</v>
      </c>
      <c r="C13" s="304"/>
      <c r="D13" s="305"/>
      <c r="E13" s="326"/>
    </row>
    <row r="14" spans="1:5" x14ac:dyDescent="0.2">
      <c r="A14" s="327"/>
      <c r="B14" s="106" t="s">
        <v>582</v>
      </c>
      <c r="C14" s="106"/>
      <c r="D14" s="158"/>
      <c r="E14" s="241"/>
    </row>
    <row r="15" spans="1:5" x14ac:dyDescent="0.2">
      <c r="A15" s="302" t="s">
        <v>192</v>
      </c>
      <c r="B15" s="304" t="s">
        <v>583</v>
      </c>
      <c r="C15" s="304"/>
      <c r="D15" s="305"/>
      <c r="E15" s="326"/>
    </row>
    <row r="16" spans="1:5" x14ac:dyDescent="0.2">
      <c r="A16" s="327"/>
      <c r="B16" s="106" t="s">
        <v>584</v>
      </c>
      <c r="C16" s="106"/>
      <c r="D16" s="158"/>
      <c r="E16" s="329">
        <f>SUM(E12-E14)</f>
        <v>0</v>
      </c>
    </row>
    <row r="17" spans="1:5" x14ac:dyDescent="0.2">
      <c r="A17" s="302" t="s">
        <v>194</v>
      </c>
      <c r="B17" s="304" t="s">
        <v>585</v>
      </c>
      <c r="C17" s="304"/>
      <c r="D17" s="305"/>
      <c r="E17" s="326"/>
    </row>
    <row r="18" spans="1:5" x14ac:dyDescent="0.2">
      <c r="A18" s="185"/>
      <c r="B18" s="193" t="s">
        <v>586</v>
      </c>
      <c r="C18" s="193"/>
      <c r="D18" s="151"/>
      <c r="E18" s="205"/>
    </row>
    <row r="19" spans="1:5" x14ac:dyDescent="0.2">
      <c r="A19" s="327"/>
      <c r="B19" s="106" t="s">
        <v>587</v>
      </c>
      <c r="C19" s="106"/>
      <c r="D19" s="158"/>
      <c r="E19" s="476">
        <f>IF(E10&gt;E16,E10-E16,0)</f>
        <v>0</v>
      </c>
    </row>
    <row r="20" spans="1:5" x14ac:dyDescent="0.2">
      <c r="A20" s="302" t="s">
        <v>196</v>
      </c>
      <c r="B20" s="304" t="s">
        <v>588</v>
      </c>
      <c r="C20" s="304"/>
      <c r="D20" s="305"/>
      <c r="E20" s="477"/>
    </row>
    <row r="21" spans="1:5" x14ac:dyDescent="0.2">
      <c r="A21" s="327"/>
      <c r="B21" s="106" t="s">
        <v>589</v>
      </c>
      <c r="C21" s="106"/>
      <c r="D21" s="158"/>
      <c r="E21" s="476">
        <f>MIN(E14,E19)</f>
        <v>0</v>
      </c>
    </row>
  </sheetData>
  <sheetProtection password="B2D7" sheet="1" objects="1" scenarios="1"/>
  <phoneticPr fontId="0" type="noConversion"/>
  <printOptions horizontalCentered="1"/>
  <pageMargins left="0.5" right="0.5" top="0.75" bottom="0.5" header="0.17" footer="0"/>
  <pageSetup orientation="portrait" horizontalDpi="4294967292" verticalDpi="4294967292" r:id="rId1"/>
  <headerFooter alignWithMargins="0">
    <oddFooter>&amp;L&amp;9MAP 222&amp;R&amp;F\&amp;A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53"/>
  <sheetViews>
    <sheetView workbookViewId="0"/>
  </sheetViews>
  <sheetFormatPr defaultColWidth="9.33203125" defaultRowHeight="12.5" x14ac:dyDescent="0.25"/>
  <cols>
    <col min="1" max="5" width="6.6640625" style="10" customWidth="1"/>
    <col min="6" max="6" width="1.6640625" style="10" customWidth="1"/>
    <col min="7" max="9" width="6.6640625" style="10" customWidth="1"/>
    <col min="10" max="10" width="1.6640625" style="10" customWidth="1"/>
    <col min="11" max="13" width="6.6640625" style="10" customWidth="1"/>
    <col min="14" max="14" width="1.77734375" style="10" customWidth="1"/>
    <col min="15" max="20" width="6.6640625" style="10" customWidth="1"/>
    <col min="21" max="16384" width="9.33203125" style="10"/>
  </cols>
  <sheetData>
    <row r="1" spans="1:16" ht="15.5" x14ac:dyDescent="0.35">
      <c r="A1" s="8" t="s">
        <v>590</v>
      </c>
      <c r="B1" s="9"/>
      <c r="C1" s="9"/>
      <c r="D1" s="9"/>
      <c r="E1" s="9"/>
      <c r="F1" s="9"/>
      <c r="G1" s="9"/>
      <c r="H1" s="9"/>
      <c r="I1" s="9"/>
      <c r="J1" s="9"/>
      <c r="K1" s="6"/>
      <c r="L1" s="9"/>
      <c r="M1" s="9"/>
      <c r="N1" s="9"/>
      <c r="O1" s="6"/>
      <c r="P1" s="9"/>
    </row>
    <row r="2" spans="1:16" ht="15.5" x14ac:dyDescent="0.35">
      <c r="A2" s="8"/>
      <c r="B2" s="9"/>
      <c r="C2" s="9"/>
      <c r="D2" s="9"/>
      <c r="E2" s="9"/>
      <c r="F2" s="9"/>
      <c r="G2" s="9"/>
      <c r="H2" s="9"/>
      <c r="I2" s="9"/>
      <c r="J2" s="9"/>
      <c r="K2" s="6"/>
      <c r="L2" s="9"/>
      <c r="M2" s="9"/>
      <c r="N2" s="9"/>
      <c r="O2" s="6"/>
      <c r="P2" s="9"/>
    </row>
    <row r="3" spans="1:16" ht="15.5" x14ac:dyDescent="0.35">
      <c r="A3" s="8" t="s">
        <v>591</v>
      </c>
      <c r="B3" s="9"/>
      <c r="C3" s="9"/>
      <c r="D3" s="9"/>
      <c r="E3" s="9"/>
      <c r="F3" s="9"/>
      <c r="G3" s="9"/>
      <c r="H3" s="9"/>
      <c r="I3" s="9"/>
      <c r="J3" s="9"/>
      <c r="K3" s="6"/>
      <c r="L3" s="9"/>
      <c r="M3" s="9"/>
      <c r="N3" s="9"/>
      <c r="O3" s="6"/>
      <c r="P3" s="9"/>
    </row>
    <row r="4" spans="1:16" ht="15.5" x14ac:dyDescent="0.35">
      <c r="A4" s="8" t="s">
        <v>592</v>
      </c>
      <c r="B4" s="9"/>
      <c r="C4" s="9"/>
      <c r="D4" s="9"/>
      <c r="E4" s="9"/>
      <c r="F4" s="9"/>
      <c r="G4" s="9"/>
      <c r="H4" s="9"/>
      <c r="I4" s="9"/>
      <c r="J4" s="6"/>
      <c r="K4" s="6"/>
      <c r="L4" s="9"/>
      <c r="M4" s="9"/>
      <c r="N4" s="9"/>
      <c r="O4" s="6"/>
      <c r="P4" s="9"/>
    </row>
    <row r="5" spans="1:16" ht="13" x14ac:dyDescent="0.3">
      <c r="J5" s="7"/>
      <c r="K5" s="7"/>
      <c r="O5" s="11" t="s">
        <v>78</v>
      </c>
      <c r="P5" s="12"/>
    </row>
    <row r="6" spans="1:16" x14ac:dyDescent="0.25">
      <c r="J6" s="7"/>
      <c r="O6" s="9" t="s">
        <v>593</v>
      </c>
      <c r="P6" s="9"/>
    </row>
    <row r="7" spans="1:16" x14ac:dyDescent="0.25">
      <c r="J7" s="7"/>
      <c r="O7" s="7"/>
    </row>
    <row r="8" spans="1:16" x14ac:dyDescent="0.25">
      <c r="A8" s="7"/>
      <c r="B8" s="7"/>
      <c r="J8" s="7"/>
      <c r="O8" s="10" t="s">
        <v>594</v>
      </c>
    </row>
    <row r="9" spans="1:16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0" t="s">
        <v>595</v>
      </c>
    </row>
    <row r="10" spans="1:16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0" t="s">
        <v>596</v>
      </c>
    </row>
    <row r="11" spans="1:16" ht="13" x14ac:dyDescent="0.3">
      <c r="A11" s="10" t="s">
        <v>597</v>
      </c>
      <c r="E11" s="13"/>
      <c r="F11" s="14"/>
      <c r="G11" s="15"/>
      <c r="H11" s="15" t="s">
        <v>598</v>
      </c>
    </row>
    <row r="12" spans="1:16" x14ac:dyDescent="0.25">
      <c r="E12" s="9" t="s">
        <v>599</v>
      </c>
      <c r="F12" s="9"/>
      <c r="G12" s="16" t="s">
        <v>600</v>
      </c>
      <c r="H12" s="16" t="s">
        <v>601</v>
      </c>
    </row>
    <row r="14" spans="1:16" ht="13" x14ac:dyDescent="0.3">
      <c r="A14" s="10" t="s">
        <v>1</v>
      </c>
      <c r="E14" s="17"/>
      <c r="F14" s="17"/>
      <c r="G14" s="17"/>
      <c r="H14" s="18"/>
      <c r="I14" s="18"/>
      <c r="J14" s="18"/>
      <c r="K14" s="18"/>
      <c r="L14" s="18"/>
      <c r="M14" s="18"/>
    </row>
    <row r="15" spans="1:16" ht="13" x14ac:dyDescent="0.3">
      <c r="A15" s="10" t="s">
        <v>602</v>
      </c>
      <c r="E15" s="17"/>
      <c r="F15" s="17"/>
      <c r="G15" s="17"/>
      <c r="H15" s="18"/>
      <c r="I15" s="18"/>
      <c r="J15" s="18"/>
      <c r="K15" s="18"/>
      <c r="L15" s="18"/>
      <c r="M15" s="18"/>
    </row>
    <row r="16" spans="1:16" ht="13" x14ac:dyDescent="0.3">
      <c r="E16" s="17"/>
      <c r="F16" s="17"/>
      <c r="G16" s="17"/>
      <c r="H16" s="18"/>
      <c r="I16" s="18"/>
      <c r="J16" s="18"/>
      <c r="K16" s="18"/>
      <c r="L16" s="18"/>
      <c r="M16" s="18"/>
    </row>
    <row r="17" spans="1:16" ht="13" x14ac:dyDescent="0.3">
      <c r="E17" s="17"/>
      <c r="F17" s="17"/>
      <c r="G17" s="17"/>
      <c r="H17" s="18"/>
      <c r="I17" s="18"/>
      <c r="J17" s="18"/>
      <c r="K17" s="18"/>
      <c r="L17" s="18"/>
      <c r="M17" s="18"/>
    </row>
    <row r="19" spans="1:16" ht="13" x14ac:dyDescent="0.3">
      <c r="A19" s="10" t="s">
        <v>603</v>
      </c>
      <c r="E19" s="13" t="s">
        <v>148</v>
      </c>
      <c r="F19" s="14"/>
      <c r="G19" s="15" t="s">
        <v>79</v>
      </c>
      <c r="H19" s="15"/>
      <c r="I19" s="13"/>
      <c r="J19" s="12"/>
      <c r="K19" s="15"/>
      <c r="L19" s="15"/>
      <c r="M19" s="15"/>
    </row>
    <row r="21" spans="1:16" ht="13" x14ac:dyDescent="0.3">
      <c r="A21" s="10" t="s">
        <v>604</v>
      </c>
      <c r="E21" s="17" t="s">
        <v>605</v>
      </c>
      <c r="F21" s="17"/>
      <c r="G21" s="17"/>
      <c r="H21" s="18"/>
      <c r="I21" s="18"/>
      <c r="J21" s="19"/>
      <c r="K21" s="20"/>
      <c r="L21" s="20"/>
      <c r="O21" s="21" t="s">
        <v>606</v>
      </c>
      <c r="P21" s="15" t="s">
        <v>176</v>
      </c>
    </row>
    <row r="23" spans="1:16" ht="13" x14ac:dyDescent="0.3">
      <c r="A23" s="10" t="s">
        <v>607</v>
      </c>
      <c r="E23" s="21" t="s">
        <v>608</v>
      </c>
      <c r="F23" s="21"/>
      <c r="G23" s="22" t="s">
        <v>609</v>
      </c>
      <c r="H23" s="7"/>
      <c r="J23" s="7"/>
      <c r="K23" s="21" t="s">
        <v>610</v>
      </c>
      <c r="L23" s="15"/>
    </row>
    <row r="24" spans="1:16" x14ac:dyDescent="0.25">
      <c r="O24" s="7"/>
    </row>
    <row r="25" spans="1:16" x14ac:dyDescent="0.25">
      <c r="A25" s="10" t="s">
        <v>611</v>
      </c>
      <c r="E25" s="18"/>
      <c r="F25" s="18"/>
      <c r="G25" s="18"/>
      <c r="H25" s="18"/>
      <c r="I25" s="18"/>
      <c r="J25" s="18"/>
      <c r="K25" s="19"/>
      <c r="L25" s="18"/>
      <c r="M25" s="18"/>
    </row>
    <row r="27" spans="1:16" ht="13" x14ac:dyDescent="0.3">
      <c r="B27" s="10" t="s">
        <v>612</v>
      </c>
      <c r="E27" s="13" t="s">
        <v>80</v>
      </c>
      <c r="F27" s="14"/>
      <c r="G27" s="15" t="s">
        <v>75</v>
      </c>
      <c r="H27" s="15" t="s">
        <v>76</v>
      </c>
      <c r="I27" s="15" t="s">
        <v>80</v>
      </c>
      <c r="J27" s="23" t="s">
        <v>613</v>
      </c>
      <c r="K27" s="15" t="s">
        <v>614</v>
      </c>
      <c r="L27" s="15" t="s">
        <v>150</v>
      </c>
      <c r="M27" s="7"/>
      <c r="N27" s="7"/>
    </row>
    <row r="29" spans="1:16" ht="13" x14ac:dyDescent="0.3">
      <c r="B29" s="10" t="s">
        <v>615</v>
      </c>
      <c r="E29" s="13"/>
      <c r="F29" s="14"/>
      <c r="G29" s="15"/>
    </row>
    <row r="30" spans="1:16" x14ac:dyDescent="0.25">
      <c r="E30" s="9" t="s">
        <v>599</v>
      </c>
      <c r="F30" s="9"/>
      <c r="G30" s="16" t="s">
        <v>601</v>
      </c>
    </row>
    <row r="32" spans="1:16" ht="13" x14ac:dyDescent="0.3">
      <c r="A32" s="10" t="s">
        <v>616</v>
      </c>
      <c r="D32" s="24"/>
      <c r="E32" s="25"/>
      <c r="F32" s="24" t="s">
        <v>617</v>
      </c>
      <c r="G32" s="25"/>
      <c r="H32" s="15"/>
      <c r="I32" s="15"/>
      <c r="J32" s="23" t="s">
        <v>617</v>
      </c>
      <c r="K32" s="15"/>
      <c r="L32" s="15"/>
      <c r="M32" s="15"/>
      <c r="N32" s="23" t="s">
        <v>613</v>
      </c>
      <c r="O32" s="15" t="s">
        <v>614</v>
      </c>
      <c r="P32" s="15" t="s">
        <v>614</v>
      </c>
    </row>
    <row r="34" spans="1:16" ht="13" x14ac:dyDescent="0.3">
      <c r="A34" s="10" t="s">
        <v>618</v>
      </c>
      <c r="E34" s="13" t="s">
        <v>614</v>
      </c>
      <c r="F34" s="14"/>
      <c r="G34" s="15" t="s">
        <v>80</v>
      </c>
    </row>
    <row r="39" spans="1:16" x14ac:dyDescent="0.25">
      <c r="A39" s="10" t="s">
        <v>619</v>
      </c>
      <c r="E39" s="9" t="s">
        <v>620</v>
      </c>
      <c r="F39" s="9"/>
      <c r="G39" s="9"/>
      <c r="H39" s="26"/>
      <c r="I39" s="26"/>
      <c r="J39" s="26"/>
      <c r="K39" s="9"/>
      <c r="L39" s="6"/>
      <c r="M39" s="7"/>
      <c r="N39" s="27" t="s">
        <v>111</v>
      </c>
      <c r="O39" s="26"/>
      <c r="P39" s="26"/>
    </row>
    <row r="40" spans="1:16" x14ac:dyDescent="0.25">
      <c r="L40" s="7"/>
      <c r="M40" s="7"/>
      <c r="N40" s="7"/>
    </row>
    <row r="41" spans="1:16" x14ac:dyDescent="0.25">
      <c r="A41" s="7"/>
      <c r="C41" s="21" t="s">
        <v>621</v>
      </c>
      <c r="E41" s="18"/>
      <c r="F41" s="18"/>
      <c r="G41" s="18"/>
      <c r="H41" s="18"/>
      <c r="I41" s="18"/>
      <c r="J41" s="18"/>
      <c r="K41" s="18"/>
      <c r="L41" s="19"/>
      <c r="M41" s="7"/>
      <c r="N41" s="19"/>
      <c r="O41" s="18"/>
      <c r="P41" s="18"/>
    </row>
    <row r="42" spans="1:16" x14ac:dyDescent="0.25">
      <c r="L42" s="7"/>
      <c r="M42" s="7"/>
      <c r="N42" s="7"/>
    </row>
    <row r="43" spans="1:16" x14ac:dyDescent="0.25">
      <c r="A43" s="7"/>
      <c r="C43" s="21" t="s">
        <v>622</v>
      </c>
      <c r="E43" s="18"/>
      <c r="F43" s="18"/>
      <c r="G43" s="18"/>
      <c r="H43" s="18"/>
      <c r="I43" s="18"/>
      <c r="J43" s="18"/>
      <c r="K43" s="18"/>
      <c r="L43" s="19"/>
      <c r="M43" s="7"/>
      <c r="N43" s="19"/>
      <c r="O43" s="18"/>
      <c r="P43" s="18"/>
    </row>
    <row r="44" spans="1:16" x14ac:dyDescent="0.25">
      <c r="L44" s="7"/>
      <c r="M44" s="7"/>
      <c r="N44" s="7"/>
    </row>
    <row r="45" spans="1:16" x14ac:dyDescent="0.25">
      <c r="A45" s="7"/>
      <c r="C45" s="21" t="s">
        <v>623</v>
      </c>
      <c r="E45" s="18"/>
      <c r="F45" s="18"/>
      <c r="G45" s="18"/>
      <c r="H45" s="18"/>
      <c r="I45" s="18"/>
      <c r="J45" s="18"/>
      <c r="K45" s="18"/>
      <c r="L45" s="19"/>
      <c r="M45" s="7"/>
      <c r="N45" s="19"/>
      <c r="O45" s="18"/>
      <c r="P45" s="18"/>
    </row>
    <row r="47" spans="1:16" x14ac:dyDescent="0.25">
      <c r="A47" s="28"/>
    </row>
    <row r="48" spans="1:16" x14ac:dyDescent="0.25">
      <c r="A48" s="7"/>
    </row>
    <row r="50" spans="2:17" ht="13" x14ac:dyDescent="0.3">
      <c r="B50" s="7"/>
      <c r="L50" s="16"/>
      <c r="M50" s="23"/>
      <c r="N50" s="23"/>
      <c r="O50" s="16"/>
      <c r="Q50" s="7"/>
    </row>
    <row r="51" spans="2:17" x14ac:dyDescent="0.25">
      <c r="L51" s="7"/>
      <c r="M51" s="7"/>
      <c r="N51" s="7"/>
    </row>
    <row r="52" spans="2:17" ht="13" x14ac:dyDescent="0.3">
      <c r="J52" s="7"/>
      <c r="K52" s="23"/>
      <c r="L52" s="23"/>
      <c r="M52" s="23"/>
      <c r="N52" s="23"/>
    </row>
    <row r="53" spans="2:17" x14ac:dyDescent="0.25">
      <c r="J53" s="7"/>
      <c r="K53" s="16"/>
      <c r="L53" s="16"/>
      <c r="M53" s="16"/>
      <c r="N53" s="16"/>
    </row>
  </sheetData>
  <phoneticPr fontId="0" type="noConversion"/>
  <printOptions horizontalCentered="1"/>
  <pageMargins left="0.5" right="0.5" top="0.75" bottom="0.75" header="0.5" footer="0"/>
  <pageSetup orientation="portrait" horizontalDpi="4294967292" r:id="rId1"/>
  <headerFooter alignWithMargins="0">
    <oddFooter>&amp;L&amp;F\&amp;A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K134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0" x14ac:dyDescent="0.2"/>
  <sheetData>
    <row r="1" spans="1:63" ht="11.5" x14ac:dyDescent="0.25">
      <c r="A1" s="3"/>
      <c r="B1" s="3">
        <f>SUM(A1+1)</f>
        <v>1</v>
      </c>
      <c r="C1" s="3">
        <f t="shared" ref="C1:R1" si="0">SUM(B1+1)</f>
        <v>2</v>
      </c>
      <c r="D1" s="3">
        <f t="shared" si="0"/>
        <v>3</v>
      </c>
      <c r="E1" s="3">
        <f t="shared" si="0"/>
        <v>4</v>
      </c>
      <c r="F1" s="3">
        <f t="shared" si="0"/>
        <v>5</v>
      </c>
      <c r="G1" s="3">
        <f t="shared" si="0"/>
        <v>6</v>
      </c>
      <c r="H1" s="3">
        <f t="shared" si="0"/>
        <v>7</v>
      </c>
      <c r="I1" s="3">
        <f t="shared" si="0"/>
        <v>8</v>
      </c>
      <c r="J1" s="3">
        <f t="shared" si="0"/>
        <v>9</v>
      </c>
      <c r="K1" s="3">
        <f t="shared" si="0"/>
        <v>10</v>
      </c>
      <c r="L1" s="3">
        <f t="shared" si="0"/>
        <v>11</v>
      </c>
      <c r="M1" s="3">
        <f t="shared" si="0"/>
        <v>12</v>
      </c>
      <c r="N1" s="3">
        <f t="shared" si="0"/>
        <v>13</v>
      </c>
      <c r="O1" s="3">
        <f t="shared" si="0"/>
        <v>14</v>
      </c>
      <c r="P1" s="3">
        <f t="shared" si="0"/>
        <v>15</v>
      </c>
      <c r="Q1" s="3">
        <f t="shared" si="0"/>
        <v>16</v>
      </c>
      <c r="R1" s="3">
        <f t="shared" si="0"/>
        <v>17</v>
      </c>
      <c r="S1" s="3">
        <f t="shared" ref="S1:AH1" si="1">SUM(R1+1)</f>
        <v>18</v>
      </c>
      <c r="T1" s="3">
        <f t="shared" si="1"/>
        <v>19</v>
      </c>
      <c r="U1" s="3">
        <f t="shared" si="1"/>
        <v>20</v>
      </c>
      <c r="V1" s="3">
        <f t="shared" si="1"/>
        <v>21</v>
      </c>
      <c r="W1" s="3">
        <f t="shared" si="1"/>
        <v>22</v>
      </c>
      <c r="X1" s="3">
        <f t="shared" si="1"/>
        <v>23</v>
      </c>
      <c r="Y1" s="3">
        <f t="shared" si="1"/>
        <v>24</v>
      </c>
      <c r="Z1" s="3">
        <f t="shared" si="1"/>
        <v>25</v>
      </c>
      <c r="AA1" s="3">
        <f t="shared" si="1"/>
        <v>26</v>
      </c>
      <c r="AB1" s="3">
        <f t="shared" si="1"/>
        <v>27</v>
      </c>
      <c r="AC1" s="3">
        <f t="shared" si="1"/>
        <v>28</v>
      </c>
      <c r="AD1" s="3">
        <f t="shared" si="1"/>
        <v>29</v>
      </c>
      <c r="AE1" s="3">
        <f t="shared" si="1"/>
        <v>30</v>
      </c>
      <c r="AF1" s="3">
        <f t="shared" si="1"/>
        <v>31</v>
      </c>
      <c r="AG1" s="3">
        <f t="shared" si="1"/>
        <v>32</v>
      </c>
      <c r="AH1" s="3">
        <f t="shared" si="1"/>
        <v>33</v>
      </c>
      <c r="AI1" s="3">
        <f t="shared" ref="AI1:AX1" si="2">SUM(AH1+1)</f>
        <v>34</v>
      </c>
      <c r="AJ1" s="3">
        <f t="shared" si="2"/>
        <v>35</v>
      </c>
      <c r="AK1" s="3">
        <f t="shared" si="2"/>
        <v>36</v>
      </c>
      <c r="AL1" s="3">
        <f t="shared" si="2"/>
        <v>37</v>
      </c>
      <c r="AM1" s="3">
        <f t="shared" si="2"/>
        <v>38</v>
      </c>
      <c r="AN1" s="3">
        <f t="shared" si="2"/>
        <v>39</v>
      </c>
      <c r="AO1" s="3">
        <f t="shared" si="2"/>
        <v>40</v>
      </c>
      <c r="AP1" s="3">
        <f t="shared" si="2"/>
        <v>41</v>
      </c>
      <c r="AQ1" s="3">
        <f t="shared" si="2"/>
        <v>42</v>
      </c>
      <c r="AR1" s="3">
        <f t="shared" si="2"/>
        <v>43</v>
      </c>
      <c r="AS1" s="3">
        <f t="shared" si="2"/>
        <v>44</v>
      </c>
      <c r="AT1" s="3">
        <f t="shared" si="2"/>
        <v>45</v>
      </c>
      <c r="AU1" s="3">
        <f t="shared" si="2"/>
        <v>46</v>
      </c>
      <c r="AV1" s="3">
        <f t="shared" si="2"/>
        <v>47</v>
      </c>
      <c r="AW1" s="3">
        <f t="shared" si="2"/>
        <v>48</v>
      </c>
      <c r="AX1" s="3">
        <f t="shared" si="2"/>
        <v>49</v>
      </c>
      <c r="AY1" s="3">
        <f t="shared" ref="AY1:BK1" si="3">SUM(AX1+1)</f>
        <v>50</v>
      </c>
      <c r="AZ1" s="3">
        <f t="shared" si="3"/>
        <v>51</v>
      </c>
      <c r="BA1" s="3">
        <f t="shared" si="3"/>
        <v>52</v>
      </c>
      <c r="BB1" s="3">
        <f t="shared" si="3"/>
        <v>53</v>
      </c>
      <c r="BC1" s="3">
        <f t="shared" si="3"/>
        <v>54</v>
      </c>
      <c r="BD1" s="3">
        <f t="shared" si="3"/>
        <v>55</v>
      </c>
      <c r="BE1" s="3">
        <f t="shared" si="3"/>
        <v>56</v>
      </c>
      <c r="BF1" s="3">
        <f t="shared" si="3"/>
        <v>57</v>
      </c>
      <c r="BG1" s="3">
        <f t="shared" si="3"/>
        <v>58</v>
      </c>
      <c r="BH1" s="3">
        <f t="shared" si="3"/>
        <v>59</v>
      </c>
      <c r="BI1" s="3">
        <f t="shared" si="3"/>
        <v>60</v>
      </c>
      <c r="BJ1" s="3">
        <f t="shared" si="3"/>
        <v>61</v>
      </c>
      <c r="BK1" s="3">
        <f t="shared" si="3"/>
        <v>62</v>
      </c>
    </row>
    <row r="2" spans="1:63" ht="11.5" x14ac:dyDescent="0.25">
      <c r="B2" s="4">
        <f>IF('A-1'!$E13='A-1 TRANS'!B$1,'A-1'!$F13,0)</f>
        <v>0</v>
      </c>
      <c r="C2" s="4">
        <f>IF('A-1'!$E13='A-1 TRANS'!C$1,'A-1'!$F13,0)</f>
        <v>0</v>
      </c>
      <c r="D2" s="4">
        <f>IF('A-1'!$E13='A-1 TRANS'!D$1,'A-1'!$F13,0)</f>
        <v>0</v>
      </c>
      <c r="E2" s="4">
        <f>IF('A-1'!$E13='A-1 TRANS'!E$1,'A-1'!$F13,0)</f>
        <v>0</v>
      </c>
      <c r="F2" s="4">
        <f>IF('A-1'!$E13='A-1 TRANS'!F$1,'A-1'!$F13,0)</f>
        <v>0</v>
      </c>
      <c r="G2" s="4">
        <f>IF('A-1'!$E13='A-1 TRANS'!G$1,'A-1'!$F13,0)</f>
        <v>0</v>
      </c>
      <c r="H2" s="4">
        <f>IF('A-1'!$E13='A-1 TRANS'!H$1,'A-1'!$F13,0)</f>
        <v>0</v>
      </c>
      <c r="I2" s="4">
        <f>IF('A-1'!$E13='A-1 TRANS'!I$1,'A-1'!$F13,0)</f>
        <v>0</v>
      </c>
      <c r="J2" s="4">
        <f>IF('A-1'!$E13='A-1 TRANS'!J$1,'A-1'!$F13,0)</f>
        <v>0</v>
      </c>
      <c r="K2" s="4">
        <f>IF('A-1'!$E13='A-1 TRANS'!K$1,'A-1'!$F13,0)</f>
        <v>0</v>
      </c>
      <c r="L2" s="4">
        <f>IF('A-1'!$E13='A-1 TRANS'!L$1,'A-1'!$F13,0)</f>
        <v>0</v>
      </c>
      <c r="M2" s="4">
        <f>IF('A-1'!$E13='A-1 TRANS'!M$1,'A-1'!$F13,0)</f>
        <v>0</v>
      </c>
      <c r="N2" s="4">
        <f>IF('A-1'!$E13='A-1 TRANS'!N$1,'A-1'!$F13,0)</f>
        <v>0</v>
      </c>
      <c r="O2" s="4">
        <f>IF('A-1'!$E13='A-1 TRANS'!O$1,'A-1'!$F13,0)</f>
        <v>0</v>
      </c>
      <c r="P2" s="4">
        <f>IF('A-1'!$E13='A-1 TRANS'!P$1,'A-1'!$F13,0)</f>
        <v>0</v>
      </c>
      <c r="Q2" s="4">
        <f>IF('A-1'!$E13='A-1 TRANS'!Q$1,'A-1'!$F13,0)</f>
        <v>0</v>
      </c>
      <c r="R2" s="4">
        <f>IF('A-1'!$E13='A-1 TRANS'!R$1,'A-1'!$F13,0)</f>
        <v>0</v>
      </c>
      <c r="S2" s="4">
        <f>IF('A-1'!$E13='A-1 TRANS'!S$1,'A-1'!$F13,0)</f>
        <v>0</v>
      </c>
      <c r="T2" s="4">
        <f>IF('A-1'!$E13='A-1 TRANS'!T$1,'A-1'!$F13,0)</f>
        <v>0</v>
      </c>
      <c r="U2" s="4">
        <f>IF('A-1'!$E13='A-1 TRANS'!U$1,'A-1'!$F13,0)</f>
        <v>0</v>
      </c>
      <c r="V2" s="4">
        <f>IF('A-1'!$E13='A-1 TRANS'!V$1,'A-1'!$F13,0)</f>
        <v>0</v>
      </c>
      <c r="W2" s="4">
        <f>IF('A-1'!$E13='A-1 TRANS'!W$1,'A-1'!$F13,0)</f>
        <v>0</v>
      </c>
      <c r="X2" s="4">
        <f>IF('A-1'!$E13='A-1 TRANS'!X$1,'A-1'!$F13,0)</f>
        <v>0</v>
      </c>
      <c r="Y2" s="4">
        <f>IF('A-1'!$E13='A-1 TRANS'!Y$1,'A-1'!$F13,0)</f>
        <v>0</v>
      </c>
      <c r="Z2" s="4">
        <f>IF('A-1'!$E13='A-1 TRANS'!Z$1,'A-1'!$F13,0)</f>
        <v>0</v>
      </c>
      <c r="AA2" s="4">
        <f>IF('A-1'!$E13='A-1 TRANS'!AA$1,'A-1'!$F13,0)</f>
        <v>0</v>
      </c>
      <c r="AB2" s="4">
        <f>IF('A-1'!$E13='A-1 TRANS'!AB$1,'A-1'!$F13,0)</f>
        <v>0</v>
      </c>
      <c r="AC2" s="4">
        <f>IF('A-1'!$E13='A-1 TRANS'!AC$1,'A-1'!$F13,0)</f>
        <v>0</v>
      </c>
      <c r="AD2" s="4">
        <f>IF('A-1'!$E13='A-1 TRANS'!AD$1,'A-1'!$F13,0)</f>
        <v>0</v>
      </c>
      <c r="AE2" s="4">
        <f>IF('A-1'!$E13='A-1 TRANS'!AE$1,'A-1'!$F13,0)</f>
        <v>0</v>
      </c>
      <c r="AF2" s="4">
        <f>IF('A-1'!$E13='A-1 TRANS'!AF$1,'A-1'!$F13,0)</f>
        <v>0</v>
      </c>
      <c r="AG2" s="4">
        <f>IF('A-1'!$E13='A-1 TRANS'!AG$1,'A-1'!$F13,0)</f>
        <v>0</v>
      </c>
      <c r="AH2" s="4">
        <f>IF('A-1'!$E13='A-1 TRANS'!AH$1,'A-1'!$F13,0)</f>
        <v>0</v>
      </c>
      <c r="AI2" s="4">
        <f>IF('A-1'!$E13='A-1 TRANS'!AI$1,'A-1'!$F13,0)</f>
        <v>0</v>
      </c>
      <c r="AJ2" s="4">
        <f>IF('A-1'!$E13='A-1 TRANS'!AJ$1,'A-1'!$F13,0)</f>
        <v>0</v>
      </c>
      <c r="AK2" s="4">
        <f>IF('A-1'!$E13='A-1 TRANS'!AK$1,'A-1'!$F13,0)</f>
        <v>0</v>
      </c>
      <c r="AL2" s="4">
        <f>IF('A-1'!$E13='A-1 TRANS'!AL$1,'A-1'!$F13,0)</f>
        <v>0</v>
      </c>
      <c r="AM2" s="4">
        <f>IF('A-1'!$E13='A-1 TRANS'!AM$1,'A-1'!$F13,0)</f>
        <v>0</v>
      </c>
      <c r="AN2" s="4">
        <f>IF('A-1'!$E13='A-1 TRANS'!AN$1,'A-1'!$F13,0)</f>
        <v>0</v>
      </c>
      <c r="AO2" s="4">
        <f>IF('A-1'!$E13='A-1 TRANS'!AO$1,'A-1'!$F13,0)</f>
        <v>0</v>
      </c>
      <c r="AP2" s="4">
        <f>IF('A-1'!$E13='A-1 TRANS'!AP$1,'A-1'!$F13,0)</f>
        <v>0</v>
      </c>
      <c r="AQ2" s="4">
        <f>IF('A-1'!$E13='A-1 TRANS'!AQ$1,'A-1'!$F13,0)</f>
        <v>0</v>
      </c>
      <c r="AR2" s="4">
        <f>IF('A-1'!$E13='A-1 TRANS'!AR$1,'A-1'!$F13,0)</f>
        <v>0</v>
      </c>
      <c r="AS2" s="4">
        <f>IF('A-1'!$E13='A-1 TRANS'!AS$1,'A-1'!$F13,0)</f>
        <v>0</v>
      </c>
      <c r="AT2" s="4">
        <f>IF('A-1'!$E13='A-1 TRANS'!AT$1,'A-1'!$F13,0)</f>
        <v>0</v>
      </c>
      <c r="AU2" s="4">
        <f>IF('A-1'!$E13='A-1 TRANS'!AU$1,'A-1'!$F13,0)</f>
        <v>0</v>
      </c>
      <c r="AV2" s="4">
        <f>IF('A-1'!$E13='A-1 TRANS'!AV$1,'A-1'!$F13,0)</f>
        <v>0</v>
      </c>
      <c r="AW2" s="4">
        <f>IF('A-1'!$E13='A-1 TRANS'!AW$1,'A-1'!$F13,0)</f>
        <v>0</v>
      </c>
      <c r="AX2" s="4">
        <f>IF('A-1'!$E13='A-1 TRANS'!AX$1,'A-1'!$F13,0)</f>
        <v>0</v>
      </c>
      <c r="AY2" s="4">
        <f>IF('A-1'!$E13='A-1 TRANS'!AY$1,'A-1'!$F13,0)</f>
        <v>0</v>
      </c>
      <c r="AZ2" s="4">
        <f>IF('A-1'!$E13='A-1 TRANS'!AZ$1,'A-1'!$F13,0)</f>
        <v>0</v>
      </c>
      <c r="BA2" s="4">
        <f>IF('A-1'!$E13='A-1 TRANS'!BA$1,'A-1'!$F13,0)</f>
        <v>0</v>
      </c>
      <c r="BB2" s="4">
        <f>IF('A-1'!$E13='A-1 TRANS'!BB$1,'A-1'!$F13,0)</f>
        <v>0</v>
      </c>
      <c r="BC2" s="4">
        <f>IF('A-1'!$E13='A-1 TRANS'!BC$1,'A-1'!$F13,0)</f>
        <v>0</v>
      </c>
      <c r="BD2" s="4">
        <f>IF('A-1'!$E13='A-1 TRANS'!BD$1,'A-1'!$F13,0)</f>
        <v>0</v>
      </c>
      <c r="BE2" s="4">
        <f>IF('A-1'!$E13='A-1 TRANS'!BE$1,'A-1'!$F13,0)</f>
        <v>0</v>
      </c>
      <c r="BF2" s="4">
        <f>IF('A-1'!$E13='A-1 TRANS'!BF$1,'A-1'!$F13,0)</f>
        <v>0</v>
      </c>
      <c r="BG2" s="4">
        <f>IF('A-1'!$E13='A-1 TRANS'!BG$1,'A-1'!$F13,0)</f>
        <v>0</v>
      </c>
      <c r="BH2" s="4">
        <f>IF('A-1'!$E13='A-1 TRANS'!BH$1,'A-1'!$F13,0)</f>
        <v>0</v>
      </c>
      <c r="BI2" s="4">
        <f>IF('A-1'!$E13='A-1 TRANS'!BI$1,'A-1'!$F13,0)</f>
        <v>0</v>
      </c>
      <c r="BJ2" s="4">
        <f>IF('A-1'!$E13='A-1 TRANS'!BJ$1,'A-1'!$F13,0)</f>
        <v>0</v>
      </c>
      <c r="BK2" s="4">
        <f>IF('A-1'!$E13='A-1 TRANS'!BK$1,'A-1'!$F13,0)</f>
        <v>0</v>
      </c>
    </row>
    <row r="3" spans="1:63" ht="11.5" x14ac:dyDescent="0.25">
      <c r="B3" s="4">
        <f>IF('A-1'!$E14='A-1 TRANS'!B$1,'A-1'!$F14,0)</f>
        <v>0</v>
      </c>
      <c r="C3" s="4">
        <f>IF('A-1'!$E14='A-1 TRANS'!C$1,'A-1'!$F14,0)</f>
        <v>0</v>
      </c>
      <c r="D3" s="4">
        <f>IF('A-1'!$E14='A-1 TRANS'!D$1,'A-1'!$F14,0)</f>
        <v>0</v>
      </c>
      <c r="E3" s="4">
        <f>IF('A-1'!$E14='A-1 TRANS'!E$1,'A-1'!$F14,0)</f>
        <v>0</v>
      </c>
      <c r="F3" s="4">
        <f>IF('A-1'!$E14='A-1 TRANS'!F$1,'A-1'!$F14,0)</f>
        <v>0</v>
      </c>
      <c r="G3" s="4">
        <f>IF('A-1'!$E14='A-1 TRANS'!G$1,'A-1'!$F14,0)</f>
        <v>0</v>
      </c>
      <c r="H3" s="4">
        <f>IF('A-1'!$E14='A-1 TRANS'!H$1,'A-1'!$F14,0)</f>
        <v>0</v>
      </c>
      <c r="I3" s="4">
        <f>IF('A-1'!$E14='A-1 TRANS'!I$1,'A-1'!$F14,0)</f>
        <v>0</v>
      </c>
      <c r="J3" s="4">
        <f>IF('A-1'!$E14='A-1 TRANS'!J$1,'A-1'!$F14,0)</f>
        <v>0</v>
      </c>
      <c r="K3" s="4">
        <f>IF('A-1'!$E14='A-1 TRANS'!K$1,'A-1'!$F14,0)</f>
        <v>0</v>
      </c>
      <c r="L3" s="4">
        <f>IF('A-1'!$E14='A-1 TRANS'!L$1,'A-1'!$F14,0)</f>
        <v>0</v>
      </c>
      <c r="M3" s="4">
        <f>IF('A-1'!$E14='A-1 TRANS'!M$1,'A-1'!$F14,0)</f>
        <v>0</v>
      </c>
      <c r="N3" s="4">
        <f>IF('A-1'!$E14='A-1 TRANS'!N$1,'A-1'!$F14,0)</f>
        <v>0</v>
      </c>
      <c r="O3" s="4">
        <f>IF('A-1'!$E14='A-1 TRANS'!O$1,'A-1'!$F14,0)</f>
        <v>0</v>
      </c>
      <c r="P3" s="4">
        <f>IF('A-1'!$E14='A-1 TRANS'!P$1,'A-1'!$F14,0)</f>
        <v>0</v>
      </c>
      <c r="Q3" s="4">
        <f>IF('A-1'!$E14='A-1 TRANS'!Q$1,'A-1'!$F14,0)</f>
        <v>0</v>
      </c>
      <c r="R3" s="4">
        <f>IF('A-1'!$E14='A-1 TRANS'!R$1,'A-1'!$F14,0)</f>
        <v>0</v>
      </c>
      <c r="S3" s="4">
        <f>IF('A-1'!$E14='A-1 TRANS'!S$1,'A-1'!$F14,0)</f>
        <v>0</v>
      </c>
      <c r="T3" s="4">
        <f>IF('A-1'!$E14='A-1 TRANS'!T$1,'A-1'!$F14,0)</f>
        <v>0</v>
      </c>
      <c r="U3" s="4">
        <f>IF('A-1'!$E14='A-1 TRANS'!U$1,'A-1'!$F14,0)</f>
        <v>0</v>
      </c>
      <c r="V3" s="4">
        <f>IF('A-1'!$E14='A-1 TRANS'!V$1,'A-1'!$F14,0)</f>
        <v>0</v>
      </c>
      <c r="W3" s="4">
        <f>IF('A-1'!$E14='A-1 TRANS'!W$1,'A-1'!$F14,0)</f>
        <v>0</v>
      </c>
      <c r="X3" s="4">
        <f>IF('A-1'!$E14='A-1 TRANS'!X$1,'A-1'!$F14,0)</f>
        <v>0</v>
      </c>
      <c r="Y3" s="4">
        <f>IF('A-1'!$E14='A-1 TRANS'!Y$1,'A-1'!$F14,0)</f>
        <v>0</v>
      </c>
      <c r="Z3" s="4">
        <f>IF('A-1'!$E14='A-1 TRANS'!Z$1,'A-1'!$F14,0)</f>
        <v>0</v>
      </c>
      <c r="AA3" s="4">
        <f>IF('A-1'!$E14='A-1 TRANS'!AA$1,'A-1'!$F14,0)</f>
        <v>0</v>
      </c>
      <c r="AB3" s="4">
        <f>IF('A-1'!$E14='A-1 TRANS'!AB$1,'A-1'!$F14,0)</f>
        <v>0</v>
      </c>
      <c r="AC3" s="4">
        <f>IF('A-1'!$E14='A-1 TRANS'!AC$1,'A-1'!$F14,0)</f>
        <v>0</v>
      </c>
      <c r="AD3" s="4">
        <f>IF('A-1'!$E14='A-1 TRANS'!AD$1,'A-1'!$F14,0)</f>
        <v>0</v>
      </c>
      <c r="AE3" s="4">
        <f>IF('A-1'!$E14='A-1 TRANS'!AE$1,'A-1'!$F14,0)</f>
        <v>0</v>
      </c>
      <c r="AF3" s="4">
        <f>IF('A-1'!$E14='A-1 TRANS'!AF$1,'A-1'!$F14,0)</f>
        <v>0</v>
      </c>
      <c r="AG3" s="4">
        <f>IF('A-1'!$E14='A-1 TRANS'!AG$1,'A-1'!$F14,0)</f>
        <v>0</v>
      </c>
      <c r="AH3" s="4">
        <f>IF('A-1'!$E14='A-1 TRANS'!AH$1,'A-1'!$F14,0)</f>
        <v>0</v>
      </c>
      <c r="AI3" s="4">
        <f>IF('A-1'!$E14='A-1 TRANS'!AI$1,'A-1'!$F14,0)</f>
        <v>0</v>
      </c>
      <c r="AJ3" s="4">
        <f>IF('A-1'!$E14='A-1 TRANS'!AJ$1,'A-1'!$F14,0)</f>
        <v>0</v>
      </c>
      <c r="AK3" s="4">
        <f>IF('A-1'!$E14='A-1 TRANS'!AK$1,'A-1'!$F14,0)</f>
        <v>0</v>
      </c>
      <c r="AL3" s="4">
        <f>IF('A-1'!$E14='A-1 TRANS'!AL$1,'A-1'!$F14,0)</f>
        <v>0</v>
      </c>
      <c r="AM3" s="4">
        <f>IF('A-1'!$E14='A-1 TRANS'!AM$1,'A-1'!$F14,0)</f>
        <v>0</v>
      </c>
      <c r="AN3" s="4">
        <f>IF('A-1'!$E14='A-1 TRANS'!AN$1,'A-1'!$F14,0)</f>
        <v>0</v>
      </c>
      <c r="AO3" s="4">
        <f>IF('A-1'!$E14='A-1 TRANS'!AO$1,'A-1'!$F14,0)</f>
        <v>0</v>
      </c>
      <c r="AP3" s="4">
        <f>IF('A-1'!$E14='A-1 TRANS'!AP$1,'A-1'!$F14,0)</f>
        <v>0</v>
      </c>
      <c r="AQ3" s="4">
        <f>IF('A-1'!$E14='A-1 TRANS'!AQ$1,'A-1'!$F14,0)</f>
        <v>0</v>
      </c>
      <c r="AR3" s="4">
        <f>IF('A-1'!$E14='A-1 TRANS'!AR$1,'A-1'!$F14,0)</f>
        <v>0</v>
      </c>
      <c r="AS3" s="4">
        <f>IF('A-1'!$E14='A-1 TRANS'!AS$1,'A-1'!$F14,0)</f>
        <v>0</v>
      </c>
      <c r="AT3" s="4">
        <f>IF('A-1'!$E14='A-1 TRANS'!AT$1,'A-1'!$F14,0)</f>
        <v>0</v>
      </c>
      <c r="AU3" s="4">
        <f>IF('A-1'!$E14='A-1 TRANS'!AU$1,'A-1'!$F14,0)</f>
        <v>0</v>
      </c>
      <c r="AV3" s="4">
        <f>IF('A-1'!$E14='A-1 TRANS'!AV$1,'A-1'!$F14,0)</f>
        <v>0</v>
      </c>
      <c r="AW3" s="4">
        <f>IF('A-1'!$E14='A-1 TRANS'!AW$1,'A-1'!$F14,0)</f>
        <v>0</v>
      </c>
      <c r="AX3" s="4">
        <f>IF('A-1'!$E14='A-1 TRANS'!AX$1,'A-1'!$F14,0)</f>
        <v>0</v>
      </c>
      <c r="AY3" s="4">
        <f>IF('A-1'!$E14='A-1 TRANS'!AY$1,'A-1'!$F14,0)</f>
        <v>0</v>
      </c>
      <c r="AZ3" s="4">
        <f>IF('A-1'!$E14='A-1 TRANS'!AZ$1,'A-1'!$F14,0)</f>
        <v>0</v>
      </c>
      <c r="BA3" s="4">
        <f>IF('A-1'!$E14='A-1 TRANS'!BA$1,'A-1'!$F14,0)</f>
        <v>0</v>
      </c>
      <c r="BB3" s="4">
        <f>IF('A-1'!$E14='A-1 TRANS'!BB$1,'A-1'!$F14,0)</f>
        <v>0</v>
      </c>
      <c r="BC3" s="4">
        <f>IF('A-1'!$E14='A-1 TRANS'!BC$1,'A-1'!$F14,0)</f>
        <v>0</v>
      </c>
      <c r="BD3" s="4">
        <f>IF('A-1'!$E14='A-1 TRANS'!BD$1,'A-1'!$F14,0)</f>
        <v>0</v>
      </c>
      <c r="BE3" s="4">
        <f>IF('A-1'!$E14='A-1 TRANS'!BE$1,'A-1'!$F14,0)</f>
        <v>0</v>
      </c>
      <c r="BF3" s="4">
        <f>IF('A-1'!$E14='A-1 TRANS'!BF$1,'A-1'!$F14,0)</f>
        <v>0</v>
      </c>
      <c r="BG3" s="4">
        <f>IF('A-1'!$E14='A-1 TRANS'!BG$1,'A-1'!$F14,0)</f>
        <v>0</v>
      </c>
      <c r="BH3" s="4">
        <f>IF('A-1'!$E14='A-1 TRANS'!BH$1,'A-1'!$F14,0)</f>
        <v>0</v>
      </c>
      <c r="BI3" s="4">
        <f>IF('A-1'!$E14='A-1 TRANS'!BI$1,'A-1'!$F14,0)</f>
        <v>0</v>
      </c>
      <c r="BJ3" s="4">
        <f>IF('A-1'!$E14='A-1 TRANS'!BJ$1,'A-1'!$F14,0)</f>
        <v>0</v>
      </c>
      <c r="BK3" s="4">
        <f>IF('A-1'!$E14='A-1 TRANS'!BK$1,'A-1'!$F14,0)</f>
        <v>0</v>
      </c>
    </row>
    <row r="4" spans="1:63" ht="11.5" x14ac:dyDescent="0.25">
      <c r="B4" s="4">
        <f>IF('A-1'!$E15='A-1 TRANS'!B$1,'A-1'!$F15,0)</f>
        <v>0</v>
      </c>
      <c r="C4" s="4">
        <f>IF('A-1'!$E15='A-1 TRANS'!C$1,'A-1'!$F15,0)</f>
        <v>0</v>
      </c>
      <c r="D4" s="4">
        <f>IF('A-1'!$E15='A-1 TRANS'!D$1,'A-1'!$F15,0)</f>
        <v>0</v>
      </c>
      <c r="E4" s="4">
        <f>IF('A-1'!$E15='A-1 TRANS'!E$1,'A-1'!$F15,0)</f>
        <v>0</v>
      </c>
      <c r="F4" s="4">
        <f>IF('A-1'!$E15='A-1 TRANS'!F$1,'A-1'!$F15,0)</f>
        <v>0</v>
      </c>
      <c r="G4" s="4">
        <f>IF('A-1'!$E15='A-1 TRANS'!G$1,'A-1'!$F15,0)</f>
        <v>0</v>
      </c>
      <c r="H4" s="4">
        <f>IF('A-1'!$E15='A-1 TRANS'!H$1,'A-1'!$F15,0)</f>
        <v>0</v>
      </c>
      <c r="I4" s="4">
        <f>IF('A-1'!$E15='A-1 TRANS'!I$1,'A-1'!$F15,0)</f>
        <v>0</v>
      </c>
      <c r="J4" s="4">
        <f>IF('A-1'!$E15='A-1 TRANS'!J$1,'A-1'!$F15,0)</f>
        <v>0</v>
      </c>
      <c r="K4" s="4">
        <f>IF('A-1'!$E15='A-1 TRANS'!K$1,'A-1'!$F15,0)</f>
        <v>0</v>
      </c>
      <c r="L4" s="4">
        <f>IF('A-1'!$E15='A-1 TRANS'!L$1,'A-1'!$F15,0)</f>
        <v>0</v>
      </c>
      <c r="M4" s="4">
        <f>IF('A-1'!$E15='A-1 TRANS'!M$1,'A-1'!$F15,0)</f>
        <v>0</v>
      </c>
      <c r="N4" s="4">
        <f>IF('A-1'!$E15='A-1 TRANS'!N$1,'A-1'!$F15,0)</f>
        <v>0</v>
      </c>
      <c r="O4" s="4">
        <f>IF('A-1'!$E15='A-1 TRANS'!O$1,'A-1'!$F15,0)</f>
        <v>0</v>
      </c>
      <c r="P4" s="4">
        <f>IF('A-1'!$E15='A-1 TRANS'!P$1,'A-1'!$F15,0)</f>
        <v>0</v>
      </c>
      <c r="Q4" s="4">
        <f>IF('A-1'!$E15='A-1 TRANS'!Q$1,'A-1'!$F15,0)</f>
        <v>0</v>
      </c>
      <c r="R4" s="4">
        <f>IF('A-1'!$E15='A-1 TRANS'!R$1,'A-1'!$F15,0)</f>
        <v>0</v>
      </c>
      <c r="S4" s="4">
        <f>IF('A-1'!$E15='A-1 TRANS'!S$1,'A-1'!$F15,0)</f>
        <v>0</v>
      </c>
      <c r="T4" s="4">
        <f>IF('A-1'!$E15='A-1 TRANS'!T$1,'A-1'!$F15,0)</f>
        <v>0</v>
      </c>
      <c r="U4" s="4">
        <f>IF('A-1'!$E15='A-1 TRANS'!U$1,'A-1'!$F15,0)</f>
        <v>0</v>
      </c>
      <c r="V4" s="4">
        <f>IF('A-1'!$E15='A-1 TRANS'!V$1,'A-1'!$F15,0)</f>
        <v>0</v>
      </c>
      <c r="W4" s="4">
        <f>IF('A-1'!$E15='A-1 TRANS'!W$1,'A-1'!$F15,0)</f>
        <v>0</v>
      </c>
      <c r="X4" s="4">
        <f>IF('A-1'!$E15='A-1 TRANS'!X$1,'A-1'!$F15,0)</f>
        <v>0</v>
      </c>
      <c r="Y4" s="4">
        <f>IF('A-1'!$E15='A-1 TRANS'!Y$1,'A-1'!$F15,0)</f>
        <v>0</v>
      </c>
      <c r="Z4" s="4">
        <f>IF('A-1'!$E15='A-1 TRANS'!Z$1,'A-1'!$F15,0)</f>
        <v>0</v>
      </c>
      <c r="AA4" s="4">
        <f>IF('A-1'!$E15='A-1 TRANS'!AA$1,'A-1'!$F15,0)</f>
        <v>0</v>
      </c>
      <c r="AB4" s="4">
        <f>IF('A-1'!$E15='A-1 TRANS'!AB$1,'A-1'!$F15,0)</f>
        <v>0</v>
      </c>
      <c r="AC4" s="4">
        <f>IF('A-1'!$E15='A-1 TRANS'!AC$1,'A-1'!$F15,0)</f>
        <v>0</v>
      </c>
      <c r="AD4" s="4">
        <f>IF('A-1'!$E15='A-1 TRANS'!AD$1,'A-1'!$F15,0)</f>
        <v>0</v>
      </c>
      <c r="AE4" s="4">
        <f>IF('A-1'!$E15='A-1 TRANS'!AE$1,'A-1'!$F15,0)</f>
        <v>0</v>
      </c>
      <c r="AF4" s="4">
        <f>IF('A-1'!$E15='A-1 TRANS'!AF$1,'A-1'!$F15,0)</f>
        <v>0</v>
      </c>
      <c r="AG4" s="4">
        <f>IF('A-1'!$E15='A-1 TRANS'!AG$1,'A-1'!$F15,0)</f>
        <v>0</v>
      </c>
      <c r="AH4" s="4">
        <f>IF('A-1'!$E15='A-1 TRANS'!AH$1,'A-1'!$F15,0)</f>
        <v>0</v>
      </c>
      <c r="AI4" s="4">
        <f>IF('A-1'!$E15='A-1 TRANS'!AI$1,'A-1'!$F15,0)</f>
        <v>0</v>
      </c>
      <c r="AJ4" s="4">
        <f>IF('A-1'!$E15='A-1 TRANS'!AJ$1,'A-1'!$F15,0)</f>
        <v>0</v>
      </c>
      <c r="AK4" s="4">
        <f>IF('A-1'!$E15='A-1 TRANS'!AK$1,'A-1'!$F15,0)</f>
        <v>0</v>
      </c>
      <c r="AL4" s="4">
        <f>IF('A-1'!$E15='A-1 TRANS'!AL$1,'A-1'!$F15,0)</f>
        <v>0</v>
      </c>
      <c r="AM4" s="4">
        <f>IF('A-1'!$E15='A-1 TRANS'!AM$1,'A-1'!$F15,0)</f>
        <v>0</v>
      </c>
      <c r="AN4" s="4">
        <f>IF('A-1'!$E15='A-1 TRANS'!AN$1,'A-1'!$F15,0)</f>
        <v>0</v>
      </c>
      <c r="AO4" s="4">
        <f>IF('A-1'!$E15='A-1 TRANS'!AO$1,'A-1'!$F15,0)</f>
        <v>0</v>
      </c>
      <c r="AP4" s="4">
        <f>IF('A-1'!$E15='A-1 TRANS'!AP$1,'A-1'!$F15,0)</f>
        <v>0</v>
      </c>
      <c r="AQ4" s="4">
        <f>IF('A-1'!$E15='A-1 TRANS'!AQ$1,'A-1'!$F15,0)</f>
        <v>0</v>
      </c>
      <c r="AR4" s="4">
        <f>IF('A-1'!$E15='A-1 TRANS'!AR$1,'A-1'!$F15,0)</f>
        <v>0</v>
      </c>
      <c r="AS4" s="4">
        <f>IF('A-1'!$E15='A-1 TRANS'!AS$1,'A-1'!$F15,0)</f>
        <v>0</v>
      </c>
      <c r="AT4" s="4">
        <f>IF('A-1'!$E15='A-1 TRANS'!AT$1,'A-1'!$F15,0)</f>
        <v>0</v>
      </c>
      <c r="AU4" s="4">
        <f>IF('A-1'!$E15='A-1 TRANS'!AU$1,'A-1'!$F15,0)</f>
        <v>0</v>
      </c>
      <c r="AV4" s="4">
        <f>IF('A-1'!$E15='A-1 TRANS'!AV$1,'A-1'!$F15,0)</f>
        <v>0</v>
      </c>
      <c r="AW4" s="4">
        <f>IF('A-1'!$E15='A-1 TRANS'!AW$1,'A-1'!$F15,0)</f>
        <v>0</v>
      </c>
      <c r="AX4" s="4">
        <f>IF('A-1'!$E15='A-1 TRANS'!AX$1,'A-1'!$F15,0)</f>
        <v>0</v>
      </c>
      <c r="AY4" s="4">
        <f>IF('A-1'!$E15='A-1 TRANS'!AY$1,'A-1'!$F15,0)</f>
        <v>0</v>
      </c>
      <c r="AZ4" s="4">
        <f>IF('A-1'!$E15='A-1 TRANS'!AZ$1,'A-1'!$F15,0)</f>
        <v>0</v>
      </c>
      <c r="BA4" s="4">
        <f>IF('A-1'!$E15='A-1 TRANS'!BA$1,'A-1'!$F15,0)</f>
        <v>0</v>
      </c>
      <c r="BB4" s="4">
        <f>IF('A-1'!$E15='A-1 TRANS'!BB$1,'A-1'!$F15,0)</f>
        <v>0</v>
      </c>
      <c r="BC4" s="4">
        <f>IF('A-1'!$E15='A-1 TRANS'!BC$1,'A-1'!$F15,0)</f>
        <v>0</v>
      </c>
      <c r="BD4" s="4">
        <f>IF('A-1'!$E15='A-1 TRANS'!BD$1,'A-1'!$F15,0)</f>
        <v>0</v>
      </c>
      <c r="BE4" s="4">
        <f>IF('A-1'!$E15='A-1 TRANS'!BE$1,'A-1'!$F15,0)</f>
        <v>0</v>
      </c>
      <c r="BF4" s="4">
        <f>IF('A-1'!$E15='A-1 TRANS'!BF$1,'A-1'!$F15,0)</f>
        <v>0</v>
      </c>
      <c r="BG4" s="4">
        <f>IF('A-1'!$E15='A-1 TRANS'!BG$1,'A-1'!$F15,0)</f>
        <v>0</v>
      </c>
      <c r="BH4" s="4">
        <f>IF('A-1'!$E15='A-1 TRANS'!BH$1,'A-1'!$F15,0)</f>
        <v>0</v>
      </c>
      <c r="BI4" s="4">
        <f>IF('A-1'!$E15='A-1 TRANS'!BI$1,'A-1'!$F15,0)</f>
        <v>0</v>
      </c>
      <c r="BJ4" s="4">
        <f>IF('A-1'!$E15='A-1 TRANS'!BJ$1,'A-1'!$F15,0)</f>
        <v>0</v>
      </c>
      <c r="BK4" s="4">
        <f>IF('A-1'!$E15='A-1 TRANS'!BK$1,'A-1'!$F15,0)</f>
        <v>0</v>
      </c>
    </row>
    <row r="5" spans="1:63" ht="11.5" x14ac:dyDescent="0.25">
      <c r="B5" s="4">
        <f>IF('A-1'!$E16='A-1 TRANS'!B$1,'A-1'!$F16,0)</f>
        <v>0</v>
      </c>
      <c r="C5" s="4">
        <f>IF('A-1'!$E16='A-1 TRANS'!C$1,'A-1'!$F16,0)</f>
        <v>0</v>
      </c>
      <c r="D5" s="4">
        <f>IF('A-1'!$E16='A-1 TRANS'!D$1,'A-1'!$F16,0)</f>
        <v>0</v>
      </c>
      <c r="E5" s="4">
        <f>IF('A-1'!$E16='A-1 TRANS'!E$1,'A-1'!$F16,0)</f>
        <v>0</v>
      </c>
      <c r="F5" s="4">
        <f>IF('A-1'!$E16='A-1 TRANS'!F$1,'A-1'!$F16,0)</f>
        <v>0</v>
      </c>
      <c r="G5" s="4">
        <f>IF('A-1'!$E16='A-1 TRANS'!G$1,'A-1'!$F16,0)</f>
        <v>0</v>
      </c>
      <c r="H5" s="4">
        <f>IF('A-1'!$E16='A-1 TRANS'!H$1,'A-1'!$F16,0)</f>
        <v>0</v>
      </c>
      <c r="I5" s="4">
        <f>IF('A-1'!$E16='A-1 TRANS'!I$1,'A-1'!$F16,0)</f>
        <v>0</v>
      </c>
      <c r="J5" s="4">
        <f>IF('A-1'!$E16='A-1 TRANS'!J$1,'A-1'!$F16,0)</f>
        <v>0</v>
      </c>
      <c r="K5" s="4">
        <f>IF('A-1'!$E16='A-1 TRANS'!K$1,'A-1'!$F16,0)</f>
        <v>0</v>
      </c>
      <c r="L5" s="4">
        <f>IF('A-1'!$E16='A-1 TRANS'!L$1,'A-1'!$F16,0)</f>
        <v>0</v>
      </c>
      <c r="M5" s="4">
        <f>IF('A-1'!$E16='A-1 TRANS'!M$1,'A-1'!$F16,0)</f>
        <v>0</v>
      </c>
      <c r="N5" s="4">
        <f>IF('A-1'!$E16='A-1 TRANS'!N$1,'A-1'!$F16,0)</f>
        <v>0</v>
      </c>
      <c r="O5" s="4">
        <f>IF('A-1'!$E16='A-1 TRANS'!O$1,'A-1'!$F16,0)</f>
        <v>0</v>
      </c>
      <c r="P5" s="4">
        <f>IF('A-1'!$E16='A-1 TRANS'!P$1,'A-1'!$F16,0)</f>
        <v>0</v>
      </c>
      <c r="Q5" s="4">
        <f>IF('A-1'!$E16='A-1 TRANS'!Q$1,'A-1'!$F16,0)</f>
        <v>0</v>
      </c>
      <c r="R5" s="4">
        <f>IF('A-1'!$E16='A-1 TRANS'!R$1,'A-1'!$F16,0)</f>
        <v>0</v>
      </c>
      <c r="S5" s="4">
        <f>IF('A-1'!$E16='A-1 TRANS'!S$1,'A-1'!$F16,0)</f>
        <v>0</v>
      </c>
      <c r="T5" s="4">
        <f>IF('A-1'!$E16='A-1 TRANS'!T$1,'A-1'!$F16,0)</f>
        <v>0</v>
      </c>
      <c r="U5" s="4">
        <f>IF('A-1'!$E16='A-1 TRANS'!U$1,'A-1'!$F16,0)</f>
        <v>0</v>
      </c>
      <c r="V5" s="4">
        <f>IF('A-1'!$E16='A-1 TRANS'!V$1,'A-1'!$F16,0)</f>
        <v>0</v>
      </c>
      <c r="W5" s="4">
        <f>IF('A-1'!$E16='A-1 TRANS'!W$1,'A-1'!$F16,0)</f>
        <v>0</v>
      </c>
      <c r="X5" s="4">
        <f>IF('A-1'!$E16='A-1 TRANS'!X$1,'A-1'!$F16,0)</f>
        <v>0</v>
      </c>
      <c r="Y5" s="4">
        <f>IF('A-1'!$E16='A-1 TRANS'!Y$1,'A-1'!$F16,0)</f>
        <v>0</v>
      </c>
      <c r="Z5" s="4">
        <f>IF('A-1'!$E16='A-1 TRANS'!Z$1,'A-1'!$F16,0)</f>
        <v>0</v>
      </c>
      <c r="AA5" s="4">
        <f>IF('A-1'!$E16='A-1 TRANS'!AA$1,'A-1'!$F16,0)</f>
        <v>0</v>
      </c>
      <c r="AB5" s="4">
        <f>IF('A-1'!$E16='A-1 TRANS'!AB$1,'A-1'!$F16,0)</f>
        <v>0</v>
      </c>
      <c r="AC5" s="4">
        <f>IF('A-1'!$E16='A-1 TRANS'!AC$1,'A-1'!$F16,0)</f>
        <v>0</v>
      </c>
      <c r="AD5" s="4">
        <f>IF('A-1'!$E16='A-1 TRANS'!AD$1,'A-1'!$F16,0)</f>
        <v>0</v>
      </c>
      <c r="AE5" s="4">
        <f>IF('A-1'!$E16='A-1 TRANS'!AE$1,'A-1'!$F16,0)</f>
        <v>0</v>
      </c>
      <c r="AF5" s="4">
        <f>IF('A-1'!$E16='A-1 TRANS'!AF$1,'A-1'!$F16,0)</f>
        <v>0</v>
      </c>
      <c r="AG5" s="4">
        <f>IF('A-1'!$E16='A-1 TRANS'!AG$1,'A-1'!$F16,0)</f>
        <v>0</v>
      </c>
      <c r="AH5" s="4">
        <f>IF('A-1'!$E16='A-1 TRANS'!AH$1,'A-1'!$F16,0)</f>
        <v>0</v>
      </c>
      <c r="AI5" s="4">
        <f>IF('A-1'!$E16='A-1 TRANS'!AI$1,'A-1'!$F16,0)</f>
        <v>0</v>
      </c>
      <c r="AJ5" s="4">
        <f>IF('A-1'!$E16='A-1 TRANS'!AJ$1,'A-1'!$F16,0)</f>
        <v>0</v>
      </c>
      <c r="AK5" s="4">
        <f>IF('A-1'!$E16='A-1 TRANS'!AK$1,'A-1'!$F16,0)</f>
        <v>0</v>
      </c>
      <c r="AL5" s="4">
        <f>IF('A-1'!$E16='A-1 TRANS'!AL$1,'A-1'!$F16,0)</f>
        <v>0</v>
      </c>
      <c r="AM5" s="4">
        <f>IF('A-1'!$E16='A-1 TRANS'!AM$1,'A-1'!$F16,0)</f>
        <v>0</v>
      </c>
      <c r="AN5" s="4">
        <f>IF('A-1'!$E16='A-1 TRANS'!AN$1,'A-1'!$F16,0)</f>
        <v>0</v>
      </c>
      <c r="AO5" s="4">
        <f>IF('A-1'!$E16='A-1 TRANS'!AO$1,'A-1'!$F16,0)</f>
        <v>0</v>
      </c>
      <c r="AP5" s="4">
        <f>IF('A-1'!$E16='A-1 TRANS'!AP$1,'A-1'!$F16,0)</f>
        <v>0</v>
      </c>
      <c r="AQ5" s="4">
        <f>IF('A-1'!$E16='A-1 TRANS'!AQ$1,'A-1'!$F16,0)</f>
        <v>0</v>
      </c>
      <c r="AR5" s="4">
        <f>IF('A-1'!$E16='A-1 TRANS'!AR$1,'A-1'!$F16,0)</f>
        <v>0</v>
      </c>
      <c r="AS5" s="4">
        <f>IF('A-1'!$E16='A-1 TRANS'!AS$1,'A-1'!$F16,0)</f>
        <v>0</v>
      </c>
      <c r="AT5" s="4">
        <f>IF('A-1'!$E16='A-1 TRANS'!AT$1,'A-1'!$F16,0)</f>
        <v>0</v>
      </c>
      <c r="AU5" s="4">
        <f>IF('A-1'!$E16='A-1 TRANS'!AU$1,'A-1'!$F16,0)</f>
        <v>0</v>
      </c>
      <c r="AV5" s="4">
        <f>IF('A-1'!$E16='A-1 TRANS'!AV$1,'A-1'!$F16,0)</f>
        <v>0</v>
      </c>
      <c r="AW5" s="4">
        <f>IF('A-1'!$E16='A-1 TRANS'!AW$1,'A-1'!$F16,0)</f>
        <v>0</v>
      </c>
      <c r="AX5" s="4">
        <f>IF('A-1'!$E16='A-1 TRANS'!AX$1,'A-1'!$F16,0)</f>
        <v>0</v>
      </c>
      <c r="AY5" s="4">
        <f>IF('A-1'!$E16='A-1 TRANS'!AY$1,'A-1'!$F16,0)</f>
        <v>0</v>
      </c>
      <c r="AZ5" s="4">
        <f>IF('A-1'!$E16='A-1 TRANS'!AZ$1,'A-1'!$F16,0)</f>
        <v>0</v>
      </c>
      <c r="BA5" s="4">
        <f>IF('A-1'!$E16='A-1 TRANS'!BA$1,'A-1'!$F16,0)</f>
        <v>0</v>
      </c>
      <c r="BB5" s="4">
        <f>IF('A-1'!$E16='A-1 TRANS'!BB$1,'A-1'!$F16,0)</f>
        <v>0</v>
      </c>
      <c r="BC5" s="4">
        <f>IF('A-1'!$E16='A-1 TRANS'!BC$1,'A-1'!$F16,0)</f>
        <v>0</v>
      </c>
      <c r="BD5" s="4">
        <f>IF('A-1'!$E16='A-1 TRANS'!BD$1,'A-1'!$F16,0)</f>
        <v>0</v>
      </c>
      <c r="BE5" s="4">
        <f>IF('A-1'!$E16='A-1 TRANS'!BE$1,'A-1'!$F16,0)</f>
        <v>0</v>
      </c>
      <c r="BF5" s="4">
        <f>IF('A-1'!$E16='A-1 TRANS'!BF$1,'A-1'!$F16,0)</f>
        <v>0</v>
      </c>
      <c r="BG5" s="4">
        <f>IF('A-1'!$E16='A-1 TRANS'!BG$1,'A-1'!$F16,0)</f>
        <v>0</v>
      </c>
      <c r="BH5" s="4">
        <f>IF('A-1'!$E16='A-1 TRANS'!BH$1,'A-1'!$F16,0)</f>
        <v>0</v>
      </c>
      <c r="BI5" s="4">
        <f>IF('A-1'!$E16='A-1 TRANS'!BI$1,'A-1'!$F16,0)</f>
        <v>0</v>
      </c>
      <c r="BJ5" s="4">
        <f>IF('A-1'!$E16='A-1 TRANS'!BJ$1,'A-1'!$F16,0)</f>
        <v>0</v>
      </c>
      <c r="BK5" s="4">
        <f>IF('A-1'!$E16='A-1 TRANS'!BK$1,'A-1'!$F16,0)</f>
        <v>0</v>
      </c>
    </row>
    <row r="6" spans="1:63" ht="11.5" x14ac:dyDescent="0.25">
      <c r="B6" s="4">
        <f>IF('A-1'!$E17='A-1 TRANS'!B$1,'A-1'!$F17,0)</f>
        <v>0</v>
      </c>
      <c r="C6" s="4">
        <f>IF('A-1'!$E17='A-1 TRANS'!C$1,'A-1'!$F17,0)</f>
        <v>0</v>
      </c>
      <c r="D6" s="4">
        <f>IF('A-1'!$E17='A-1 TRANS'!D$1,'A-1'!$F17,0)</f>
        <v>0</v>
      </c>
      <c r="E6" s="4">
        <f>IF('A-1'!$E17='A-1 TRANS'!E$1,'A-1'!$F17,0)</f>
        <v>0</v>
      </c>
      <c r="F6" s="4">
        <f>IF('A-1'!$E17='A-1 TRANS'!F$1,'A-1'!$F17,0)</f>
        <v>0</v>
      </c>
      <c r="G6" s="4">
        <f>IF('A-1'!$E17='A-1 TRANS'!G$1,'A-1'!$F17,0)</f>
        <v>0</v>
      </c>
      <c r="H6" s="4">
        <f>IF('A-1'!$E17='A-1 TRANS'!H$1,'A-1'!$F17,0)</f>
        <v>0</v>
      </c>
      <c r="I6" s="4">
        <f>IF('A-1'!$E17='A-1 TRANS'!I$1,'A-1'!$F17,0)</f>
        <v>0</v>
      </c>
      <c r="J6" s="4">
        <f>IF('A-1'!$E17='A-1 TRANS'!J$1,'A-1'!$F17,0)</f>
        <v>0</v>
      </c>
      <c r="K6" s="4">
        <f>IF('A-1'!$E17='A-1 TRANS'!K$1,'A-1'!$F17,0)</f>
        <v>0</v>
      </c>
      <c r="L6" s="4">
        <f>IF('A-1'!$E17='A-1 TRANS'!L$1,'A-1'!$F17,0)</f>
        <v>0</v>
      </c>
      <c r="M6" s="4">
        <f>IF('A-1'!$E17='A-1 TRANS'!M$1,'A-1'!$F17,0)</f>
        <v>0</v>
      </c>
      <c r="N6" s="4">
        <f>IF('A-1'!$E17='A-1 TRANS'!N$1,'A-1'!$F17,0)</f>
        <v>0</v>
      </c>
      <c r="O6" s="4">
        <f>IF('A-1'!$E17='A-1 TRANS'!O$1,'A-1'!$F17,0)</f>
        <v>0</v>
      </c>
      <c r="P6" s="4">
        <f>IF('A-1'!$E17='A-1 TRANS'!P$1,'A-1'!$F17,0)</f>
        <v>0</v>
      </c>
      <c r="Q6" s="4">
        <f>IF('A-1'!$E17='A-1 TRANS'!Q$1,'A-1'!$F17,0)</f>
        <v>0</v>
      </c>
      <c r="R6" s="4">
        <f>IF('A-1'!$E17='A-1 TRANS'!R$1,'A-1'!$F17,0)</f>
        <v>0</v>
      </c>
      <c r="S6" s="4">
        <f>IF('A-1'!$E17='A-1 TRANS'!S$1,'A-1'!$F17,0)</f>
        <v>0</v>
      </c>
      <c r="T6" s="4">
        <f>IF('A-1'!$E17='A-1 TRANS'!T$1,'A-1'!$F17,0)</f>
        <v>0</v>
      </c>
      <c r="U6" s="4">
        <f>IF('A-1'!$E17='A-1 TRANS'!U$1,'A-1'!$F17,0)</f>
        <v>0</v>
      </c>
      <c r="V6" s="4">
        <f>IF('A-1'!$E17='A-1 TRANS'!V$1,'A-1'!$F17,0)</f>
        <v>0</v>
      </c>
      <c r="W6" s="4">
        <f>IF('A-1'!$E17='A-1 TRANS'!W$1,'A-1'!$F17,0)</f>
        <v>0</v>
      </c>
      <c r="X6" s="4">
        <f>IF('A-1'!$E17='A-1 TRANS'!X$1,'A-1'!$F17,0)</f>
        <v>0</v>
      </c>
      <c r="Y6" s="4">
        <f>IF('A-1'!$E17='A-1 TRANS'!Y$1,'A-1'!$F17,0)</f>
        <v>0</v>
      </c>
      <c r="Z6" s="4">
        <f>IF('A-1'!$E17='A-1 TRANS'!Z$1,'A-1'!$F17,0)</f>
        <v>0</v>
      </c>
      <c r="AA6" s="4">
        <f>IF('A-1'!$E17='A-1 TRANS'!AA$1,'A-1'!$F17,0)</f>
        <v>0</v>
      </c>
      <c r="AB6" s="4">
        <f>IF('A-1'!$E17='A-1 TRANS'!AB$1,'A-1'!$F17,0)</f>
        <v>0</v>
      </c>
      <c r="AC6" s="4">
        <f>IF('A-1'!$E17='A-1 TRANS'!AC$1,'A-1'!$F17,0)</f>
        <v>0</v>
      </c>
      <c r="AD6" s="4">
        <f>IF('A-1'!$E17='A-1 TRANS'!AD$1,'A-1'!$F17,0)</f>
        <v>0</v>
      </c>
      <c r="AE6" s="4">
        <f>IF('A-1'!$E17='A-1 TRANS'!AE$1,'A-1'!$F17,0)</f>
        <v>0</v>
      </c>
      <c r="AF6" s="4">
        <f>IF('A-1'!$E17='A-1 TRANS'!AF$1,'A-1'!$F17,0)</f>
        <v>0</v>
      </c>
      <c r="AG6" s="4">
        <f>IF('A-1'!$E17='A-1 TRANS'!AG$1,'A-1'!$F17,0)</f>
        <v>0</v>
      </c>
      <c r="AH6" s="4">
        <f>IF('A-1'!$E17='A-1 TRANS'!AH$1,'A-1'!$F17,0)</f>
        <v>0</v>
      </c>
      <c r="AI6" s="4">
        <f>IF('A-1'!$E17='A-1 TRANS'!AI$1,'A-1'!$F17,0)</f>
        <v>0</v>
      </c>
      <c r="AJ6" s="4">
        <f>IF('A-1'!$E17='A-1 TRANS'!AJ$1,'A-1'!$F17,0)</f>
        <v>0</v>
      </c>
      <c r="AK6" s="4">
        <f>IF('A-1'!$E17='A-1 TRANS'!AK$1,'A-1'!$F17,0)</f>
        <v>0</v>
      </c>
      <c r="AL6" s="4">
        <f>IF('A-1'!$E17='A-1 TRANS'!AL$1,'A-1'!$F17,0)</f>
        <v>0</v>
      </c>
      <c r="AM6" s="4">
        <f>IF('A-1'!$E17='A-1 TRANS'!AM$1,'A-1'!$F17,0)</f>
        <v>0</v>
      </c>
      <c r="AN6" s="4">
        <f>IF('A-1'!$E17='A-1 TRANS'!AN$1,'A-1'!$F17,0)</f>
        <v>0</v>
      </c>
      <c r="AO6" s="4">
        <f>IF('A-1'!$E17='A-1 TRANS'!AO$1,'A-1'!$F17,0)</f>
        <v>0</v>
      </c>
      <c r="AP6" s="4">
        <f>IF('A-1'!$E17='A-1 TRANS'!AP$1,'A-1'!$F17,0)</f>
        <v>0</v>
      </c>
      <c r="AQ6" s="4">
        <f>IF('A-1'!$E17='A-1 TRANS'!AQ$1,'A-1'!$F17,0)</f>
        <v>0</v>
      </c>
      <c r="AR6" s="4">
        <f>IF('A-1'!$E17='A-1 TRANS'!AR$1,'A-1'!$F17,0)</f>
        <v>0</v>
      </c>
      <c r="AS6" s="4">
        <f>IF('A-1'!$E17='A-1 TRANS'!AS$1,'A-1'!$F17,0)</f>
        <v>0</v>
      </c>
      <c r="AT6" s="4">
        <f>IF('A-1'!$E17='A-1 TRANS'!AT$1,'A-1'!$F17,0)</f>
        <v>0</v>
      </c>
      <c r="AU6" s="4">
        <f>IF('A-1'!$E17='A-1 TRANS'!AU$1,'A-1'!$F17,0)</f>
        <v>0</v>
      </c>
      <c r="AV6" s="4">
        <f>IF('A-1'!$E17='A-1 TRANS'!AV$1,'A-1'!$F17,0)</f>
        <v>0</v>
      </c>
      <c r="AW6" s="4">
        <f>IF('A-1'!$E17='A-1 TRANS'!AW$1,'A-1'!$F17,0)</f>
        <v>0</v>
      </c>
      <c r="AX6" s="4">
        <f>IF('A-1'!$E17='A-1 TRANS'!AX$1,'A-1'!$F17,0)</f>
        <v>0</v>
      </c>
      <c r="AY6" s="4">
        <f>IF('A-1'!$E17='A-1 TRANS'!AY$1,'A-1'!$F17,0)</f>
        <v>0</v>
      </c>
      <c r="AZ6" s="4">
        <f>IF('A-1'!$E17='A-1 TRANS'!AZ$1,'A-1'!$F17,0)</f>
        <v>0</v>
      </c>
      <c r="BA6" s="4">
        <f>IF('A-1'!$E17='A-1 TRANS'!BA$1,'A-1'!$F17,0)</f>
        <v>0</v>
      </c>
      <c r="BB6" s="4">
        <f>IF('A-1'!$E17='A-1 TRANS'!BB$1,'A-1'!$F17,0)</f>
        <v>0</v>
      </c>
      <c r="BC6" s="4">
        <f>IF('A-1'!$E17='A-1 TRANS'!BC$1,'A-1'!$F17,0)</f>
        <v>0</v>
      </c>
      <c r="BD6" s="4">
        <f>IF('A-1'!$E17='A-1 TRANS'!BD$1,'A-1'!$F17,0)</f>
        <v>0</v>
      </c>
      <c r="BE6" s="4">
        <f>IF('A-1'!$E17='A-1 TRANS'!BE$1,'A-1'!$F17,0)</f>
        <v>0</v>
      </c>
      <c r="BF6" s="4">
        <f>IF('A-1'!$E17='A-1 TRANS'!BF$1,'A-1'!$F17,0)</f>
        <v>0</v>
      </c>
      <c r="BG6" s="4">
        <f>IF('A-1'!$E17='A-1 TRANS'!BG$1,'A-1'!$F17,0)</f>
        <v>0</v>
      </c>
      <c r="BH6" s="4">
        <f>IF('A-1'!$E17='A-1 TRANS'!BH$1,'A-1'!$F17,0)</f>
        <v>0</v>
      </c>
      <c r="BI6" s="4">
        <f>IF('A-1'!$E17='A-1 TRANS'!BI$1,'A-1'!$F17,0)</f>
        <v>0</v>
      </c>
      <c r="BJ6" s="4">
        <f>IF('A-1'!$E17='A-1 TRANS'!BJ$1,'A-1'!$F17,0)</f>
        <v>0</v>
      </c>
      <c r="BK6" s="4">
        <f>IF('A-1'!$E17='A-1 TRANS'!BK$1,'A-1'!$F17,0)</f>
        <v>0</v>
      </c>
    </row>
    <row r="7" spans="1:63" ht="11.5" x14ac:dyDescent="0.25">
      <c r="B7" s="4">
        <f>IF('A-1'!$E18='A-1 TRANS'!B$1,'A-1'!$F18,0)</f>
        <v>0</v>
      </c>
      <c r="C7" s="4">
        <f>IF('A-1'!$E18='A-1 TRANS'!C$1,'A-1'!$F18,0)</f>
        <v>0</v>
      </c>
      <c r="D7" s="4">
        <f>IF('A-1'!$E18='A-1 TRANS'!D$1,'A-1'!$F18,0)</f>
        <v>0</v>
      </c>
      <c r="E7" s="4">
        <f>IF('A-1'!$E18='A-1 TRANS'!E$1,'A-1'!$F18,0)</f>
        <v>0</v>
      </c>
      <c r="F7" s="4">
        <f>IF('A-1'!$E18='A-1 TRANS'!F$1,'A-1'!$F18,0)</f>
        <v>0</v>
      </c>
      <c r="G7" s="4">
        <f>IF('A-1'!$E18='A-1 TRANS'!G$1,'A-1'!$F18,0)</f>
        <v>0</v>
      </c>
      <c r="H7" s="4">
        <f>IF('A-1'!$E18='A-1 TRANS'!H$1,'A-1'!$F18,0)</f>
        <v>0</v>
      </c>
      <c r="I7" s="4">
        <f>IF('A-1'!$E18='A-1 TRANS'!I$1,'A-1'!$F18,0)</f>
        <v>0</v>
      </c>
      <c r="J7" s="4">
        <f>IF('A-1'!$E18='A-1 TRANS'!J$1,'A-1'!$F18,0)</f>
        <v>0</v>
      </c>
      <c r="K7" s="4">
        <f>IF('A-1'!$E18='A-1 TRANS'!K$1,'A-1'!$F18,0)</f>
        <v>0</v>
      </c>
      <c r="L7" s="4">
        <f>IF('A-1'!$E18='A-1 TRANS'!L$1,'A-1'!$F18,0)</f>
        <v>0</v>
      </c>
      <c r="M7" s="4">
        <f>IF('A-1'!$E18='A-1 TRANS'!M$1,'A-1'!$F18,0)</f>
        <v>0</v>
      </c>
      <c r="N7" s="4">
        <f>IF('A-1'!$E18='A-1 TRANS'!N$1,'A-1'!$F18,0)</f>
        <v>0</v>
      </c>
      <c r="O7" s="4">
        <f>IF('A-1'!$E18='A-1 TRANS'!O$1,'A-1'!$F18,0)</f>
        <v>0</v>
      </c>
      <c r="P7" s="4">
        <f>IF('A-1'!$E18='A-1 TRANS'!P$1,'A-1'!$F18,0)</f>
        <v>0</v>
      </c>
      <c r="Q7" s="4">
        <f>IF('A-1'!$E18='A-1 TRANS'!Q$1,'A-1'!$F18,0)</f>
        <v>0</v>
      </c>
      <c r="R7" s="4">
        <f>IF('A-1'!$E18='A-1 TRANS'!R$1,'A-1'!$F18,0)</f>
        <v>0</v>
      </c>
      <c r="S7" s="4">
        <f>IF('A-1'!$E18='A-1 TRANS'!S$1,'A-1'!$F18,0)</f>
        <v>0</v>
      </c>
      <c r="T7" s="4">
        <f>IF('A-1'!$E18='A-1 TRANS'!T$1,'A-1'!$F18,0)</f>
        <v>0</v>
      </c>
      <c r="U7" s="4">
        <f>IF('A-1'!$E18='A-1 TRANS'!U$1,'A-1'!$F18,0)</f>
        <v>0</v>
      </c>
      <c r="V7" s="4">
        <f>IF('A-1'!$E18='A-1 TRANS'!V$1,'A-1'!$F18,0)</f>
        <v>0</v>
      </c>
      <c r="W7" s="4">
        <f>IF('A-1'!$E18='A-1 TRANS'!W$1,'A-1'!$F18,0)</f>
        <v>0</v>
      </c>
      <c r="X7" s="4">
        <f>IF('A-1'!$E18='A-1 TRANS'!X$1,'A-1'!$F18,0)</f>
        <v>0</v>
      </c>
      <c r="Y7" s="4">
        <f>IF('A-1'!$E18='A-1 TRANS'!Y$1,'A-1'!$F18,0)</f>
        <v>0</v>
      </c>
      <c r="Z7" s="4">
        <f>IF('A-1'!$E18='A-1 TRANS'!Z$1,'A-1'!$F18,0)</f>
        <v>0</v>
      </c>
      <c r="AA7" s="4">
        <f>IF('A-1'!$E18='A-1 TRANS'!AA$1,'A-1'!$F18,0)</f>
        <v>0</v>
      </c>
      <c r="AB7" s="4">
        <f>IF('A-1'!$E18='A-1 TRANS'!AB$1,'A-1'!$F18,0)</f>
        <v>0</v>
      </c>
      <c r="AC7" s="4">
        <f>IF('A-1'!$E18='A-1 TRANS'!AC$1,'A-1'!$F18,0)</f>
        <v>0</v>
      </c>
      <c r="AD7" s="4">
        <f>IF('A-1'!$E18='A-1 TRANS'!AD$1,'A-1'!$F18,0)</f>
        <v>0</v>
      </c>
      <c r="AE7" s="4">
        <f>IF('A-1'!$E18='A-1 TRANS'!AE$1,'A-1'!$F18,0)</f>
        <v>0</v>
      </c>
      <c r="AF7" s="4">
        <f>IF('A-1'!$E18='A-1 TRANS'!AF$1,'A-1'!$F18,0)</f>
        <v>0</v>
      </c>
      <c r="AG7" s="4">
        <f>IF('A-1'!$E18='A-1 TRANS'!AG$1,'A-1'!$F18,0)</f>
        <v>0</v>
      </c>
      <c r="AH7" s="4">
        <f>IF('A-1'!$E18='A-1 TRANS'!AH$1,'A-1'!$F18,0)</f>
        <v>0</v>
      </c>
      <c r="AI7" s="4">
        <f>IF('A-1'!$E18='A-1 TRANS'!AI$1,'A-1'!$F18,0)</f>
        <v>0</v>
      </c>
      <c r="AJ7" s="4">
        <f>IF('A-1'!$E18='A-1 TRANS'!AJ$1,'A-1'!$F18,0)</f>
        <v>0</v>
      </c>
      <c r="AK7" s="4">
        <f>IF('A-1'!$E18='A-1 TRANS'!AK$1,'A-1'!$F18,0)</f>
        <v>0</v>
      </c>
      <c r="AL7" s="4">
        <f>IF('A-1'!$E18='A-1 TRANS'!AL$1,'A-1'!$F18,0)</f>
        <v>0</v>
      </c>
      <c r="AM7" s="4">
        <f>IF('A-1'!$E18='A-1 TRANS'!AM$1,'A-1'!$F18,0)</f>
        <v>0</v>
      </c>
      <c r="AN7" s="4">
        <f>IF('A-1'!$E18='A-1 TRANS'!AN$1,'A-1'!$F18,0)</f>
        <v>0</v>
      </c>
      <c r="AO7" s="4">
        <f>IF('A-1'!$E18='A-1 TRANS'!AO$1,'A-1'!$F18,0)</f>
        <v>0</v>
      </c>
      <c r="AP7" s="4">
        <f>IF('A-1'!$E18='A-1 TRANS'!AP$1,'A-1'!$F18,0)</f>
        <v>0</v>
      </c>
      <c r="AQ7" s="4">
        <f>IF('A-1'!$E18='A-1 TRANS'!AQ$1,'A-1'!$F18,0)</f>
        <v>0</v>
      </c>
      <c r="AR7" s="4">
        <f>IF('A-1'!$E18='A-1 TRANS'!AR$1,'A-1'!$F18,0)</f>
        <v>0</v>
      </c>
      <c r="AS7" s="4">
        <f>IF('A-1'!$E18='A-1 TRANS'!AS$1,'A-1'!$F18,0)</f>
        <v>0</v>
      </c>
      <c r="AT7" s="4">
        <f>IF('A-1'!$E18='A-1 TRANS'!AT$1,'A-1'!$F18,0)</f>
        <v>0</v>
      </c>
      <c r="AU7" s="4">
        <f>IF('A-1'!$E18='A-1 TRANS'!AU$1,'A-1'!$F18,0)</f>
        <v>0</v>
      </c>
      <c r="AV7" s="4">
        <f>IF('A-1'!$E18='A-1 TRANS'!AV$1,'A-1'!$F18,0)</f>
        <v>0</v>
      </c>
      <c r="AW7" s="4">
        <f>IF('A-1'!$E18='A-1 TRANS'!AW$1,'A-1'!$F18,0)</f>
        <v>0</v>
      </c>
      <c r="AX7" s="4">
        <f>IF('A-1'!$E18='A-1 TRANS'!AX$1,'A-1'!$F18,0)</f>
        <v>0</v>
      </c>
      <c r="AY7" s="4">
        <f>IF('A-1'!$E18='A-1 TRANS'!AY$1,'A-1'!$F18,0)</f>
        <v>0</v>
      </c>
      <c r="AZ7" s="4">
        <f>IF('A-1'!$E18='A-1 TRANS'!AZ$1,'A-1'!$F18,0)</f>
        <v>0</v>
      </c>
      <c r="BA7" s="4">
        <f>IF('A-1'!$E18='A-1 TRANS'!BA$1,'A-1'!$F18,0)</f>
        <v>0</v>
      </c>
      <c r="BB7" s="4">
        <f>IF('A-1'!$E18='A-1 TRANS'!BB$1,'A-1'!$F18,0)</f>
        <v>0</v>
      </c>
      <c r="BC7" s="4">
        <f>IF('A-1'!$E18='A-1 TRANS'!BC$1,'A-1'!$F18,0)</f>
        <v>0</v>
      </c>
      <c r="BD7" s="4">
        <f>IF('A-1'!$E18='A-1 TRANS'!BD$1,'A-1'!$F18,0)</f>
        <v>0</v>
      </c>
      <c r="BE7" s="4">
        <f>IF('A-1'!$E18='A-1 TRANS'!BE$1,'A-1'!$F18,0)</f>
        <v>0</v>
      </c>
      <c r="BF7" s="4">
        <f>IF('A-1'!$E18='A-1 TRANS'!BF$1,'A-1'!$F18,0)</f>
        <v>0</v>
      </c>
      <c r="BG7" s="4">
        <f>IF('A-1'!$E18='A-1 TRANS'!BG$1,'A-1'!$F18,0)</f>
        <v>0</v>
      </c>
      <c r="BH7" s="4">
        <f>IF('A-1'!$E18='A-1 TRANS'!BH$1,'A-1'!$F18,0)</f>
        <v>0</v>
      </c>
      <c r="BI7" s="4">
        <f>IF('A-1'!$E18='A-1 TRANS'!BI$1,'A-1'!$F18,0)</f>
        <v>0</v>
      </c>
      <c r="BJ7" s="4">
        <f>IF('A-1'!$E18='A-1 TRANS'!BJ$1,'A-1'!$F18,0)</f>
        <v>0</v>
      </c>
      <c r="BK7" s="4">
        <f>IF('A-1'!$E18='A-1 TRANS'!BK$1,'A-1'!$F18,0)</f>
        <v>0</v>
      </c>
    </row>
    <row r="8" spans="1:63" ht="11.5" x14ac:dyDescent="0.25">
      <c r="B8" s="4">
        <f>IF('A-1'!$E19='A-1 TRANS'!B$1,'A-1'!$F19,0)</f>
        <v>0</v>
      </c>
      <c r="C8" s="4">
        <f>IF('A-1'!$E19='A-1 TRANS'!C$1,'A-1'!$F19,0)</f>
        <v>0</v>
      </c>
      <c r="D8" s="4">
        <f>IF('A-1'!$E19='A-1 TRANS'!D$1,'A-1'!$F19,0)</f>
        <v>0</v>
      </c>
      <c r="E8" s="4">
        <f>IF('A-1'!$E19='A-1 TRANS'!E$1,'A-1'!$F19,0)</f>
        <v>0</v>
      </c>
      <c r="F8" s="4">
        <f>IF('A-1'!$E19='A-1 TRANS'!F$1,'A-1'!$F19,0)</f>
        <v>0</v>
      </c>
      <c r="G8" s="4">
        <f>IF('A-1'!$E19='A-1 TRANS'!G$1,'A-1'!$F19,0)</f>
        <v>0</v>
      </c>
      <c r="H8" s="4">
        <f>IF('A-1'!$E19='A-1 TRANS'!H$1,'A-1'!$F19,0)</f>
        <v>0</v>
      </c>
      <c r="I8" s="4">
        <f>IF('A-1'!$E19='A-1 TRANS'!I$1,'A-1'!$F19,0)</f>
        <v>0</v>
      </c>
      <c r="J8" s="4">
        <f>IF('A-1'!$E19='A-1 TRANS'!J$1,'A-1'!$F19,0)</f>
        <v>0</v>
      </c>
      <c r="K8" s="4">
        <f>IF('A-1'!$E19='A-1 TRANS'!K$1,'A-1'!$F19,0)</f>
        <v>0</v>
      </c>
      <c r="L8" s="4">
        <f>IF('A-1'!$E19='A-1 TRANS'!L$1,'A-1'!$F19,0)</f>
        <v>0</v>
      </c>
      <c r="M8" s="4">
        <f>IF('A-1'!$E19='A-1 TRANS'!M$1,'A-1'!$F19,0)</f>
        <v>0</v>
      </c>
      <c r="N8" s="4">
        <f>IF('A-1'!$E19='A-1 TRANS'!N$1,'A-1'!$F19,0)</f>
        <v>0</v>
      </c>
      <c r="O8" s="4">
        <f>IF('A-1'!$E19='A-1 TRANS'!O$1,'A-1'!$F19,0)</f>
        <v>0</v>
      </c>
      <c r="P8" s="4">
        <f>IF('A-1'!$E19='A-1 TRANS'!P$1,'A-1'!$F19,0)</f>
        <v>0</v>
      </c>
      <c r="Q8" s="4">
        <f>IF('A-1'!$E19='A-1 TRANS'!Q$1,'A-1'!$F19,0)</f>
        <v>0</v>
      </c>
      <c r="R8" s="4">
        <f>IF('A-1'!$E19='A-1 TRANS'!R$1,'A-1'!$F19,0)</f>
        <v>0</v>
      </c>
      <c r="S8" s="4">
        <f>IF('A-1'!$E19='A-1 TRANS'!S$1,'A-1'!$F19,0)</f>
        <v>0</v>
      </c>
      <c r="T8" s="4">
        <f>IF('A-1'!$E19='A-1 TRANS'!T$1,'A-1'!$F19,0)</f>
        <v>0</v>
      </c>
      <c r="U8" s="4">
        <f>IF('A-1'!$E19='A-1 TRANS'!U$1,'A-1'!$F19,0)</f>
        <v>0</v>
      </c>
      <c r="V8" s="4">
        <f>IF('A-1'!$E19='A-1 TRANS'!V$1,'A-1'!$F19,0)</f>
        <v>0</v>
      </c>
      <c r="W8" s="4">
        <f>IF('A-1'!$E19='A-1 TRANS'!W$1,'A-1'!$F19,0)</f>
        <v>0</v>
      </c>
      <c r="X8" s="4">
        <f>IF('A-1'!$E19='A-1 TRANS'!X$1,'A-1'!$F19,0)</f>
        <v>0</v>
      </c>
      <c r="Y8" s="4">
        <f>IF('A-1'!$E19='A-1 TRANS'!Y$1,'A-1'!$F19,0)</f>
        <v>0</v>
      </c>
      <c r="Z8" s="4">
        <f>IF('A-1'!$E19='A-1 TRANS'!Z$1,'A-1'!$F19,0)</f>
        <v>0</v>
      </c>
      <c r="AA8" s="4">
        <f>IF('A-1'!$E19='A-1 TRANS'!AA$1,'A-1'!$F19,0)</f>
        <v>0</v>
      </c>
      <c r="AB8" s="4">
        <f>IF('A-1'!$E19='A-1 TRANS'!AB$1,'A-1'!$F19,0)</f>
        <v>0</v>
      </c>
      <c r="AC8" s="4">
        <f>IF('A-1'!$E19='A-1 TRANS'!AC$1,'A-1'!$F19,0)</f>
        <v>0</v>
      </c>
      <c r="AD8" s="4">
        <f>IF('A-1'!$E19='A-1 TRANS'!AD$1,'A-1'!$F19,0)</f>
        <v>0</v>
      </c>
      <c r="AE8" s="4">
        <f>IF('A-1'!$E19='A-1 TRANS'!AE$1,'A-1'!$F19,0)</f>
        <v>0</v>
      </c>
      <c r="AF8" s="4">
        <f>IF('A-1'!$E19='A-1 TRANS'!AF$1,'A-1'!$F19,0)</f>
        <v>0</v>
      </c>
      <c r="AG8" s="4">
        <f>IF('A-1'!$E19='A-1 TRANS'!AG$1,'A-1'!$F19,0)</f>
        <v>0</v>
      </c>
      <c r="AH8" s="4">
        <f>IF('A-1'!$E19='A-1 TRANS'!AH$1,'A-1'!$F19,0)</f>
        <v>0</v>
      </c>
      <c r="AI8" s="4">
        <f>IF('A-1'!$E19='A-1 TRANS'!AI$1,'A-1'!$F19,0)</f>
        <v>0</v>
      </c>
      <c r="AJ8" s="4">
        <f>IF('A-1'!$E19='A-1 TRANS'!AJ$1,'A-1'!$F19,0)</f>
        <v>0</v>
      </c>
      <c r="AK8" s="4">
        <f>IF('A-1'!$E19='A-1 TRANS'!AK$1,'A-1'!$F19,0)</f>
        <v>0</v>
      </c>
      <c r="AL8" s="4">
        <f>IF('A-1'!$E19='A-1 TRANS'!AL$1,'A-1'!$F19,0)</f>
        <v>0</v>
      </c>
      <c r="AM8" s="4">
        <f>IF('A-1'!$E19='A-1 TRANS'!AM$1,'A-1'!$F19,0)</f>
        <v>0</v>
      </c>
      <c r="AN8" s="4">
        <f>IF('A-1'!$E19='A-1 TRANS'!AN$1,'A-1'!$F19,0)</f>
        <v>0</v>
      </c>
      <c r="AO8" s="4">
        <f>IF('A-1'!$E19='A-1 TRANS'!AO$1,'A-1'!$F19,0)</f>
        <v>0</v>
      </c>
      <c r="AP8" s="4">
        <f>IF('A-1'!$E19='A-1 TRANS'!AP$1,'A-1'!$F19,0)</f>
        <v>0</v>
      </c>
      <c r="AQ8" s="4">
        <f>IF('A-1'!$E19='A-1 TRANS'!AQ$1,'A-1'!$F19,0)</f>
        <v>0</v>
      </c>
      <c r="AR8" s="4">
        <f>IF('A-1'!$E19='A-1 TRANS'!AR$1,'A-1'!$F19,0)</f>
        <v>0</v>
      </c>
      <c r="AS8" s="4">
        <f>IF('A-1'!$E19='A-1 TRANS'!AS$1,'A-1'!$F19,0)</f>
        <v>0</v>
      </c>
      <c r="AT8" s="4">
        <f>IF('A-1'!$E19='A-1 TRANS'!AT$1,'A-1'!$F19,0)</f>
        <v>0</v>
      </c>
      <c r="AU8" s="4">
        <f>IF('A-1'!$E19='A-1 TRANS'!AU$1,'A-1'!$F19,0)</f>
        <v>0</v>
      </c>
      <c r="AV8" s="4">
        <f>IF('A-1'!$E19='A-1 TRANS'!AV$1,'A-1'!$F19,0)</f>
        <v>0</v>
      </c>
      <c r="AW8" s="4">
        <f>IF('A-1'!$E19='A-1 TRANS'!AW$1,'A-1'!$F19,0)</f>
        <v>0</v>
      </c>
      <c r="AX8" s="4">
        <f>IF('A-1'!$E19='A-1 TRANS'!AX$1,'A-1'!$F19,0)</f>
        <v>0</v>
      </c>
      <c r="AY8" s="4">
        <f>IF('A-1'!$E19='A-1 TRANS'!AY$1,'A-1'!$F19,0)</f>
        <v>0</v>
      </c>
      <c r="AZ8" s="4">
        <f>IF('A-1'!$E19='A-1 TRANS'!AZ$1,'A-1'!$F19,0)</f>
        <v>0</v>
      </c>
      <c r="BA8" s="4">
        <f>IF('A-1'!$E19='A-1 TRANS'!BA$1,'A-1'!$F19,0)</f>
        <v>0</v>
      </c>
      <c r="BB8" s="4">
        <f>IF('A-1'!$E19='A-1 TRANS'!BB$1,'A-1'!$F19,0)</f>
        <v>0</v>
      </c>
      <c r="BC8" s="4">
        <f>IF('A-1'!$E19='A-1 TRANS'!BC$1,'A-1'!$F19,0)</f>
        <v>0</v>
      </c>
      <c r="BD8" s="4">
        <f>IF('A-1'!$E19='A-1 TRANS'!BD$1,'A-1'!$F19,0)</f>
        <v>0</v>
      </c>
      <c r="BE8" s="4">
        <f>IF('A-1'!$E19='A-1 TRANS'!BE$1,'A-1'!$F19,0)</f>
        <v>0</v>
      </c>
      <c r="BF8" s="4">
        <f>IF('A-1'!$E19='A-1 TRANS'!BF$1,'A-1'!$F19,0)</f>
        <v>0</v>
      </c>
      <c r="BG8" s="4">
        <f>IF('A-1'!$E19='A-1 TRANS'!BG$1,'A-1'!$F19,0)</f>
        <v>0</v>
      </c>
      <c r="BH8" s="4">
        <f>IF('A-1'!$E19='A-1 TRANS'!BH$1,'A-1'!$F19,0)</f>
        <v>0</v>
      </c>
      <c r="BI8" s="4">
        <f>IF('A-1'!$E19='A-1 TRANS'!BI$1,'A-1'!$F19,0)</f>
        <v>0</v>
      </c>
      <c r="BJ8" s="4">
        <f>IF('A-1'!$E19='A-1 TRANS'!BJ$1,'A-1'!$F19,0)</f>
        <v>0</v>
      </c>
      <c r="BK8" s="4">
        <f>IF('A-1'!$E19='A-1 TRANS'!BK$1,'A-1'!$F19,0)</f>
        <v>0</v>
      </c>
    </row>
    <row r="9" spans="1:63" ht="11.5" x14ac:dyDescent="0.25">
      <c r="B9" s="4">
        <f>IF('A-1'!$E20='A-1 TRANS'!B$1,'A-1'!$F20,0)</f>
        <v>0</v>
      </c>
      <c r="C9" s="4">
        <f>IF('A-1'!$E20='A-1 TRANS'!C$1,'A-1'!$F20,0)</f>
        <v>0</v>
      </c>
      <c r="D9" s="4">
        <f>IF('A-1'!$E20='A-1 TRANS'!D$1,'A-1'!$F20,0)</f>
        <v>0</v>
      </c>
      <c r="E9" s="4">
        <f>IF('A-1'!$E20='A-1 TRANS'!E$1,'A-1'!$F20,0)</f>
        <v>0</v>
      </c>
      <c r="F9" s="4">
        <f>IF('A-1'!$E20='A-1 TRANS'!F$1,'A-1'!$F20,0)</f>
        <v>0</v>
      </c>
      <c r="G9" s="4">
        <f>IF('A-1'!$E20='A-1 TRANS'!G$1,'A-1'!$F20,0)</f>
        <v>0</v>
      </c>
      <c r="H9" s="4">
        <f>IF('A-1'!$E20='A-1 TRANS'!H$1,'A-1'!$F20,0)</f>
        <v>0</v>
      </c>
      <c r="I9" s="4">
        <f>IF('A-1'!$E20='A-1 TRANS'!I$1,'A-1'!$F20,0)</f>
        <v>0</v>
      </c>
      <c r="J9" s="4">
        <f>IF('A-1'!$E20='A-1 TRANS'!J$1,'A-1'!$F20,0)</f>
        <v>0</v>
      </c>
      <c r="K9" s="4">
        <f>IF('A-1'!$E20='A-1 TRANS'!K$1,'A-1'!$F20,0)</f>
        <v>0</v>
      </c>
      <c r="L9" s="4">
        <f>IF('A-1'!$E20='A-1 TRANS'!L$1,'A-1'!$F20,0)</f>
        <v>0</v>
      </c>
      <c r="M9" s="4">
        <f>IF('A-1'!$E20='A-1 TRANS'!M$1,'A-1'!$F20,0)</f>
        <v>0</v>
      </c>
      <c r="N9" s="4">
        <f>IF('A-1'!$E20='A-1 TRANS'!N$1,'A-1'!$F20,0)</f>
        <v>0</v>
      </c>
      <c r="O9" s="4">
        <f>IF('A-1'!$E20='A-1 TRANS'!O$1,'A-1'!$F20,0)</f>
        <v>0</v>
      </c>
      <c r="P9" s="4">
        <f>IF('A-1'!$E20='A-1 TRANS'!P$1,'A-1'!$F20,0)</f>
        <v>0</v>
      </c>
      <c r="Q9" s="4">
        <f>IF('A-1'!$E20='A-1 TRANS'!Q$1,'A-1'!$F20,0)</f>
        <v>0</v>
      </c>
      <c r="R9" s="4">
        <f>IF('A-1'!$E20='A-1 TRANS'!R$1,'A-1'!$F20,0)</f>
        <v>0</v>
      </c>
      <c r="S9" s="4">
        <f>IF('A-1'!$E20='A-1 TRANS'!S$1,'A-1'!$F20,0)</f>
        <v>0</v>
      </c>
      <c r="T9" s="4">
        <f>IF('A-1'!$E20='A-1 TRANS'!T$1,'A-1'!$F20,0)</f>
        <v>0</v>
      </c>
      <c r="U9" s="4">
        <f>IF('A-1'!$E20='A-1 TRANS'!U$1,'A-1'!$F20,0)</f>
        <v>0</v>
      </c>
      <c r="V9" s="4">
        <f>IF('A-1'!$E20='A-1 TRANS'!V$1,'A-1'!$F20,0)</f>
        <v>0</v>
      </c>
      <c r="W9" s="4">
        <f>IF('A-1'!$E20='A-1 TRANS'!W$1,'A-1'!$F20,0)</f>
        <v>0</v>
      </c>
      <c r="X9" s="4">
        <f>IF('A-1'!$E20='A-1 TRANS'!X$1,'A-1'!$F20,0)</f>
        <v>0</v>
      </c>
      <c r="Y9" s="4">
        <f>IF('A-1'!$E20='A-1 TRANS'!Y$1,'A-1'!$F20,0)</f>
        <v>0</v>
      </c>
      <c r="Z9" s="4">
        <f>IF('A-1'!$E20='A-1 TRANS'!Z$1,'A-1'!$F20,0)</f>
        <v>0</v>
      </c>
      <c r="AA9" s="4">
        <f>IF('A-1'!$E20='A-1 TRANS'!AA$1,'A-1'!$F20,0)</f>
        <v>0</v>
      </c>
      <c r="AB9" s="4">
        <f>IF('A-1'!$E20='A-1 TRANS'!AB$1,'A-1'!$F20,0)</f>
        <v>0</v>
      </c>
      <c r="AC9" s="4">
        <f>IF('A-1'!$E20='A-1 TRANS'!AC$1,'A-1'!$F20,0)</f>
        <v>0</v>
      </c>
      <c r="AD9" s="4">
        <f>IF('A-1'!$E20='A-1 TRANS'!AD$1,'A-1'!$F20,0)</f>
        <v>0</v>
      </c>
      <c r="AE9" s="4">
        <f>IF('A-1'!$E20='A-1 TRANS'!AE$1,'A-1'!$F20,0)</f>
        <v>0</v>
      </c>
      <c r="AF9" s="4">
        <f>IF('A-1'!$E20='A-1 TRANS'!AF$1,'A-1'!$F20,0)</f>
        <v>0</v>
      </c>
      <c r="AG9" s="4">
        <f>IF('A-1'!$E20='A-1 TRANS'!AG$1,'A-1'!$F20,0)</f>
        <v>0</v>
      </c>
      <c r="AH9" s="4">
        <f>IF('A-1'!$E20='A-1 TRANS'!AH$1,'A-1'!$F20,0)</f>
        <v>0</v>
      </c>
      <c r="AI9" s="4">
        <f>IF('A-1'!$E20='A-1 TRANS'!AI$1,'A-1'!$F20,0)</f>
        <v>0</v>
      </c>
      <c r="AJ9" s="4">
        <f>IF('A-1'!$E20='A-1 TRANS'!AJ$1,'A-1'!$F20,0)</f>
        <v>0</v>
      </c>
      <c r="AK9" s="4">
        <f>IF('A-1'!$E20='A-1 TRANS'!AK$1,'A-1'!$F20,0)</f>
        <v>0</v>
      </c>
      <c r="AL9" s="4">
        <f>IF('A-1'!$E20='A-1 TRANS'!AL$1,'A-1'!$F20,0)</f>
        <v>0</v>
      </c>
      <c r="AM9" s="4">
        <f>IF('A-1'!$E20='A-1 TRANS'!AM$1,'A-1'!$F20,0)</f>
        <v>0</v>
      </c>
      <c r="AN9" s="4">
        <f>IF('A-1'!$E20='A-1 TRANS'!AN$1,'A-1'!$F20,0)</f>
        <v>0</v>
      </c>
      <c r="AO9" s="4">
        <f>IF('A-1'!$E20='A-1 TRANS'!AO$1,'A-1'!$F20,0)</f>
        <v>0</v>
      </c>
      <c r="AP9" s="4">
        <f>IF('A-1'!$E20='A-1 TRANS'!AP$1,'A-1'!$F20,0)</f>
        <v>0</v>
      </c>
      <c r="AQ9" s="4">
        <f>IF('A-1'!$E20='A-1 TRANS'!AQ$1,'A-1'!$F20,0)</f>
        <v>0</v>
      </c>
      <c r="AR9" s="4">
        <f>IF('A-1'!$E20='A-1 TRANS'!AR$1,'A-1'!$F20,0)</f>
        <v>0</v>
      </c>
      <c r="AS9" s="4">
        <f>IF('A-1'!$E20='A-1 TRANS'!AS$1,'A-1'!$F20,0)</f>
        <v>0</v>
      </c>
      <c r="AT9" s="4">
        <f>IF('A-1'!$E20='A-1 TRANS'!AT$1,'A-1'!$F20,0)</f>
        <v>0</v>
      </c>
      <c r="AU9" s="4">
        <f>IF('A-1'!$E20='A-1 TRANS'!AU$1,'A-1'!$F20,0)</f>
        <v>0</v>
      </c>
      <c r="AV9" s="4">
        <f>IF('A-1'!$E20='A-1 TRANS'!AV$1,'A-1'!$F20,0)</f>
        <v>0</v>
      </c>
      <c r="AW9" s="4">
        <f>IF('A-1'!$E20='A-1 TRANS'!AW$1,'A-1'!$F20,0)</f>
        <v>0</v>
      </c>
      <c r="AX9" s="4">
        <f>IF('A-1'!$E20='A-1 TRANS'!AX$1,'A-1'!$F20,0)</f>
        <v>0</v>
      </c>
      <c r="AY9" s="4">
        <f>IF('A-1'!$E20='A-1 TRANS'!AY$1,'A-1'!$F20,0)</f>
        <v>0</v>
      </c>
      <c r="AZ9" s="4">
        <f>IF('A-1'!$E20='A-1 TRANS'!AZ$1,'A-1'!$F20,0)</f>
        <v>0</v>
      </c>
      <c r="BA9" s="4">
        <f>IF('A-1'!$E20='A-1 TRANS'!BA$1,'A-1'!$F20,0)</f>
        <v>0</v>
      </c>
      <c r="BB9" s="4">
        <f>IF('A-1'!$E20='A-1 TRANS'!BB$1,'A-1'!$F20,0)</f>
        <v>0</v>
      </c>
      <c r="BC9" s="4">
        <f>IF('A-1'!$E20='A-1 TRANS'!BC$1,'A-1'!$F20,0)</f>
        <v>0</v>
      </c>
      <c r="BD9" s="4">
        <f>IF('A-1'!$E20='A-1 TRANS'!BD$1,'A-1'!$F20,0)</f>
        <v>0</v>
      </c>
      <c r="BE9" s="4">
        <f>IF('A-1'!$E20='A-1 TRANS'!BE$1,'A-1'!$F20,0)</f>
        <v>0</v>
      </c>
      <c r="BF9" s="4">
        <f>IF('A-1'!$E20='A-1 TRANS'!BF$1,'A-1'!$F20,0)</f>
        <v>0</v>
      </c>
      <c r="BG9" s="4">
        <f>IF('A-1'!$E20='A-1 TRANS'!BG$1,'A-1'!$F20,0)</f>
        <v>0</v>
      </c>
      <c r="BH9" s="4">
        <f>IF('A-1'!$E20='A-1 TRANS'!BH$1,'A-1'!$F20,0)</f>
        <v>0</v>
      </c>
      <c r="BI9" s="4">
        <f>IF('A-1'!$E20='A-1 TRANS'!BI$1,'A-1'!$F20,0)</f>
        <v>0</v>
      </c>
      <c r="BJ9" s="4">
        <f>IF('A-1'!$E20='A-1 TRANS'!BJ$1,'A-1'!$F20,0)</f>
        <v>0</v>
      </c>
      <c r="BK9" s="4">
        <f>IF('A-1'!$E20='A-1 TRANS'!BK$1,'A-1'!$F20,0)</f>
        <v>0</v>
      </c>
    </row>
    <row r="10" spans="1:63" ht="11.5" x14ac:dyDescent="0.25">
      <c r="B10" s="4">
        <f>IF('A-1'!$E21='A-1 TRANS'!B$1,'A-1'!$F21,0)</f>
        <v>0</v>
      </c>
      <c r="C10" s="4">
        <f>IF('A-1'!$E21='A-1 TRANS'!C$1,'A-1'!$F21,0)</f>
        <v>0</v>
      </c>
      <c r="D10" s="4">
        <f>IF('A-1'!$E21='A-1 TRANS'!D$1,'A-1'!$F21,0)</f>
        <v>0</v>
      </c>
      <c r="E10" s="4">
        <f>IF('A-1'!$E21='A-1 TRANS'!E$1,'A-1'!$F21,0)</f>
        <v>0</v>
      </c>
      <c r="F10" s="4">
        <f>IF('A-1'!$E21='A-1 TRANS'!F$1,'A-1'!$F21,0)</f>
        <v>0</v>
      </c>
      <c r="G10" s="4">
        <f>IF('A-1'!$E21='A-1 TRANS'!G$1,'A-1'!$F21,0)</f>
        <v>0</v>
      </c>
      <c r="H10" s="4">
        <f>IF('A-1'!$E21='A-1 TRANS'!H$1,'A-1'!$F21,0)</f>
        <v>0</v>
      </c>
      <c r="I10" s="4">
        <f>IF('A-1'!$E21='A-1 TRANS'!I$1,'A-1'!$F21,0)</f>
        <v>0</v>
      </c>
      <c r="J10" s="4">
        <f>IF('A-1'!$E21='A-1 TRANS'!J$1,'A-1'!$F21,0)</f>
        <v>0</v>
      </c>
      <c r="K10" s="4">
        <f>IF('A-1'!$E21='A-1 TRANS'!K$1,'A-1'!$F21,0)</f>
        <v>0</v>
      </c>
      <c r="L10" s="4">
        <f>IF('A-1'!$E21='A-1 TRANS'!L$1,'A-1'!$F21,0)</f>
        <v>0</v>
      </c>
      <c r="M10" s="4">
        <f>IF('A-1'!$E21='A-1 TRANS'!M$1,'A-1'!$F21,0)</f>
        <v>0</v>
      </c>
      <c r="N10" s="4">
        <f>IF('A-1'!$E21='A-1 TRANS'!N$1,'A-1'!$F21,0)</f>
        <v>0</v>
      </c>
      <c r="O10" s="4">
        <f>IF('A-1'!$E21='A-1 TRANS'!O$1,'A-1'!$F21,0)</f>
        <v>0</v>
      </c>
      <c r="P10" s="4">
        <f>IF('A-1'!$E21='A-1 TRANS'!P$1,'A-1'!$F21,0)</f>
        <v>0</v>
      </c>
      <c r="Q10" s="4">
        <f>IF('A-1'!$E21='A-1 TRANS'!Q$1,'A-1'!$F21,0)</f>
        <v>0</v>
      </c>
      <c r="R10" s="4">
        <f>IF('A-1'!$E21='A-1 TRANS'!R$1,'A-1'!$F21,0)</f>
        <v>0</v>
      </c>
      <c r="S10" s="4">
        <f>IF('A-1'!$E21='A-1 TRANS'!S$1,'A-1'!$F21,0)</f>
        <v>0</v>
      </c>
      <c r="T10" s="4">
        <f>IF('A-1'!$E21='A-1 TRANS'!T$1,'A-1'!$F21,0)</f>
        <v>0</v>
      </c>
      <c r="U10" s="4">
        <f>IF('A-1'!$E21='A-1 TRANS'!U$1,'A-1'!$F21,0)</f>
        <v>0</v>
      </c>
      <c r="V10" s="4">
        <f>IF('A-1'!$E21='A-1 TRANS'!V$1,'A-1'!$F21,0)</f>
        <v>0</v>
      </c>
      <c r="W10" s="4">
        <f>IF('A-1'!$E21='A-1 TRANS'!W$1,'A-1'!$F21,0)</f>
        <v>0</v>
      </c>
      <c r="X10" s="4">
        <f>IF('A-1'!$E21='A-1 TRANS'!X$1,'A-1'!$F21,0)</f>
        <v>0</v>
      </c>
      <c r="Y10" s="4">
        <f>IF('A-1'!$E21='A-1 TRANS'!Y$1,'A-1'!$F21,0)</f>
        <v>0</v>
      </c>
      <c r="Z10" s="4">
        <f>IF('A-1'!$E21='A-1 TRANS'!Z$1,'A-1'!$F21,0)</f>
        <v>0</v>
      </c>
      <c r="AA10" s="4">
        <f>IF('A-1'!$E21='A-1 TRANS'!AA$1,'A-1'!$F21,0)</f>
        <v>0</v>
      </c>
      <c r="AB10" s="4">
        <f>IF('A-1'!$E21='A-1 TRANS'!AB$1,'A-1'!$F21,0)</f>
        <v>0</v>
      </c>
      <c r="AC10" s="4">
        <f>IF('A-1'!$E21='A-1 TRANS'!AC$1,'A-1'!$F21,0)</f>
        <v>0</v>
      </c>
      <c r="AD10" s="4">
        <f>IF('A-1'!$E21='A-1 TRANS'!AD$1,'A-1'!$F21,0)</f>
        <v>0</v>
      </c>
      <c r="AE10" s="4">
        <f>IF('A-1'!$E21='A-1 TRANS'!AE$1,'A-1'!$F21,0)</f>
        <v>0</v>
      </c>
      <c r="AF10" s="4">
        <f>IF('A-1'!$E21='A-1 TRANS'!AF$1,'A-1'!$F21,0)</f>
        <v>0</v>
      </c>
      <c r="AG10" s="4">
        <f>IF('A-1'!$E21='A-1 TRANS'!AG$1,'A-1'!$F21,0)</f>
        <v>0</v>
      </c>
      <c r="AH10" s="4">
        <f>IF('A-1'!$E21='A-1 TRANS'!AH$1,'A-1'!$F21,0)</f>
        <v>0</v>
      </c>
      <c r="AI10" s="4">
        <f>IF('A-1'!$E21='A-1 TRANS'!AI$1,'A-1'!$F21,0)</f>
        <v>0</v>
      </c>
      <c r="AJ10" s="4">
        <f>IF('A-1'!$E21='A-1 TRANS'!AJ$1,'A-1'!$F21,0)</f>
        <v>0</v>
      </c>
      <c r="AK10" s="4">
        <f>IF('A-1'!$E21='A-1 TRANS'!AK$1,'A-1'!$F21,0)</f>
        <v>0</v>
      </c>
      <c r="AL10" s="4">
        <f>IF('A-1'!$E21='A-1 TRANS'!AL$1,'A-1'!$F21,0)</f>
        <v>0</v>
      </c>
      <c r="AM10" s="4">
        <f>IF('A-1'!$E21='A-1 TRANS'!AM$1,'A-1'!$F21,0)</f>
        <v>0</v>
      </c>
      <c r="AN10" s="4">
        <f>IF('A-1'!$E21='A-1 TRANS'!AN$1,'A-1'!$F21,0)</f>
        <v>0</v>
      </c>
      <c r="AO10" s="4">
        <f>IF('A-1'!$E21='A-1 TRANS'!AO$1,'A-1'!$F21,0)</f>
        <v>0</v>
      </c>
      <c r="AP10" s="4">
        <f>IF('A-1'!$E21='A-1 TRANS'!AP$1,'A-1'!$F21,0)</f>
        <v>0</v>
      </c>
      <c r="AQ10" s="4">
        <f>IF('A-1'!$E21='A-1 TRANS'!AQ$1,'A-1'!$F21,0)</f>
        <v>0</v>
      </c>
      <c r="AR10" s="4">
        <f>IF('A-1'!$E21='A-1 TRANS'!AR$1,'A-1'!$F21,0)</f>
        <v>0</v>
      </c>
      <c r="AS10" s="4">
        <f>IF('A-1'!$E21='A-1 TRANS'!AS$1,'A-1'!$F21,0)</f>
        <v>0</v>
      </c>
      <c r="AT10" s="4">
        <f>IF('A-1'!$E21='A-1 TRANS'!AT$1,'A-1'!$F21,0)</f>
        <v>0</v>
      </c>
      <c r="AU10" s="4">
        <f>IF('A-1'!$E21='A-1 TRANS'!AU$1,'A-1'!$F21,0)</f>
        <v>0</v>
      </c>
      <c r="AV10" s="4">
        <f>IF('A-1'!$E21='A-1 TRANS'!AV$1,'A-1'!$F21,0)</f>
        <v>0</v>
      </c>
      <c r="AW10" s="4">
        <f>IF('A-1'!$E21='A-1 TRANS'!AW$1,'A-1'!$F21,0)</f>
        <v>0</v>
      </c>
      <c r="AX10" s="4">
        <f>IF('A-1'!$E21='A-1 TRANS'!AX$1,'A-1'!$F21,0)</f>
        <v>0</v>
      </c>
      <c r="AY10" s="4">
        <f>IF('A-1'!$E21='A-1 TRANS'!AY$1,'A-1'!$F21,0)</f>
        <v>0</v>
      </c>
      <c r="AZ10" s="4">
        <f>IF('A-1'!$E21='A-1 TRANS'!AZ$1,'A-1'!$F21,0)</f>
        <v>0</v>
      </c>
      <c r="BA10" s="4">
        <f>IF('A-1'!$E21='A-1 TRANS'!BA$1,'A-1'!$F21,0)</f>
        <v>0</v>
      </c>
      <c r="BB10" s="4">
        <f>IF('A-1'!$E21='A-1 TRANS'!BB$1,'A-1'!$F21,0)</f>
        <v>0</v>
      </c>
      <c r="BC10" s="4">
        <f>IF('A-1'!$E21='A-1 TRANS'!BC$1,'A-1'!$F21,0)</f>
        <v>0</v>
      </c>
      <c r="BD10" s="4">
        <f>IF('A-1'!$E21='A-1 TRANS'!BD$1,'A-1'!$F21,0)</f>
        <v>0</v>
      </c>
      <c r="BE10" s="4">
        <f>IF('A-1'!$E21='A-1 TRANS'!BE$1,'A-1'!$F21,0)</f>
        <v>0</v>
      </c>
      <c r="BF10" s="4">
        <f>IF('A-1'!$E21='A-1 TRANS'!BF$1,'A-1'!$F21,0)</f>
        <v>0</v>
      </c>
      <c r="BG10" s="4">
        <f>IF('A-1'!$E21='A-1 TRANS'!BG$1,'A-1'!$F21,0)</f>
        <v>0</v>
      </c>
      <c r="BH10" s="4">
        <f>IF('A-1'!$E21='A-1 TRANS'!BH$1,'A-1'!$F21,0)</f>
        <v>0</v>
      </c>
      <c r="BI10" s="4">
        <f>IF('A-1'!$E21='A-1 TRANS'!BI$1,'A-1'!$F21,0)</f>
        <v>0</v>
      </c>
      <c r="BJ10" s="4">
        <f>IF('A-1'!$E21='A-1 TRANS'!BJ$1,'A-1'!$F21,0)</f>
        <v>0</v>
      </c>
      <c r="BK10" s="4">
        <f>IF('A-1'!$E21='A-1 TRANS'!BK$1,'A-1'!$F21,0)</f>
        <v>0</v>
      </c>
    </row>
    <row r="11" spans="1:63" ht="11.5" x14ac:dyDescent="0.25">
      <c r="B11" s="4">
        <f>IF('A-1'!$E22='A-1 TRANS'!B$1,'A-1'!$F22,0)</f>
        <v>0</v>
      </c>
      <c r="C11" s="4">
        <f>IF('A-1'!$E22='A-1 TRANS'!C$1,'A-1'!$F22,0)</f>
        <v>0</v>
      </c>
      <c r="D11" s="4">
        <f>IF('A-1'!$E22='A-1 TRANS'!D$1,'A-1'!$F22,0)</f>
        <v>0</v>
      </c>
      <c r="E11" s="4">
        <f>IF('A-1'!$E22='A-1 TRANS'!E$1,'A-1'!$F22,0)</f>
        <v>0</v>
      </c>
      <c r="F11" s="4">
        <f>IF('A-1'!$E22='A-1 TRANS'!F$1,'A-1'!$F22,0)</f>
        <v>0</v>
      </c>
      <c r="G11" s="4">
        <f>IF('A-1'!$E22='A-1 TRANS'!G$1,'A-1'!$F22,0)</f>
        <v>0</v>
      </c>
      <c r="H11" s="4">
        <f>IF('A-1'!$E22='A-1 TRANS'!H$1,'A-1'!$F22,0)</f>
        <v>0</v>
      </c>
      <c r="I11" s="4">
        <f>IF('A-1'!$E22='A-1 TRANS'!I$1,'A-1'!$F22,0)</f>
        <v>0</v>
      </c>
      <c r="J11" s="4">
        <f>IF('A-1'!$E22='A-1 TRANS'!J$1,'A-1'!$F22,0)</f>
        <v>0</v>
      </c>
      <c r="K11" s="4">
        <f>IF('A-1'!$E22='A-1 TRANS'!K$1,'A-1'!$F22,0)</f>
        <v>0</v>
      </c>
      <c r="L11" s="4">
        <f>IF('A-1'!$E22='A-1 TRANS'!L$1,'A-1'!$F22,0)</f>
        <v>0</v>
      </c>
      <c r="M11" s="4">
        <f>IF('A-1'!$E22='A-1 TRANS'!M$1,'A-1'!$F22,0)</f>
        <v>0</v>
      </c>
      <c r="N11" s="4">
        <f>IF('A-1'!$E22='A-1 TRANS'!N$1,'A-1'!$F22,0)</f>
        <v>0</v>
      </c>
      <c r="O11" s="4">
        <f>IF('A-1'!$E22='A-1 TRANS'!O$1,'A-1'!$F22,0)</f>
        <v>0</v>
      </c>
      <c r="P11" s="4">
        <f>IF('A-1'!$E22='A-1 TRANS'!P$1,'A-1'!$F22,0)</f>
        <v>0</v>
      </c>
      <c r="Q11" s="4">
        <f>IF('A-1'!$E22='A-1 TRANS'!Q$1,'A-1'!$F22,0)</f>
        <v>0</v>
      </c>
      <c r="R11" s="4">
        <f>IF('A-1'!$E22='A-1 TRANS'!R$1,'A-1'!$F22,0)</f>
        <v>0</v>
      </c>
      <c r="S11" s="4">
        <f>IF('A-1'!$E22='A-1 TRANS'!S$1,'A-1'!$F22,0)</f>
        <v>0</v>
      </c>
      <c r="T11" s="4">
        <f>IF('A-1'!$E22='A-1 TRANS'!T$1,'A-1'!$F22,0)</f>
        <v>0</v>
      </c>
      <c r="U11" s="4">
        <f>IF('A-1'!$E22='A-1 TRANS'!U$1,'A-1'!$F22,0)</f>
        <v>0</v>
      </c>
      <c r="V11" s="4">
        <f>IF('A-1'!$E22='A-1 TRANS'!V$1,'A-1'!$F22,0)</f>
        <v>0</v>
      </c>
      <c r="W11" s="4">
        <f>IF('A-1'!$E22='A-1 TRANS'!W$1,'A-1'!$F22,0)</f>
        <v>0</v>
      </c>
      <c r="X11" s="4">
        <f>IF('A-1'!$E22='A-1 TRANS'!X$1,'A-1'!$F22,0)</f>
        <v>0</v>
      </c>
      <c r="Y11" s="4">
        <f>IF('A-1'!$E22='A-1 TRANS'!Y$1,'A-1'!$F22,0)</f>
        <v>0</v>
      </c>
      <c r="Z11" s="4">
        <f>IF('A-1'!$E22='A-1 TRANS'!Z$1,'A-1'!$F22,0)</f>
        <v>0</v>
      </c>
      <c r="AA11" s="4">
        <f>IF('A-1'!$E22='A-1 TRANS'!AA$1,'A-1'!$F22,0)</f>
        <v>0</v>
      </c>
      <c r="AB11" s="4">
        <f>IF('A-1'!$E22='A-1 TRANS'!AB$1,'A-1'!$F22,0)</f>
        <v>0</v>
      </c>
      <c r="AC11" s="4">
        <f>IF('A-1'!$E22='A-1 TRANS'!AC$1,'A-1'!$F22,0)</f>
        <v>0</v>
      </c>
      <c r="AD11" s="4">
        <f>IF('A-1'!$E22='A-1 TRANS'!AD$1,'A-1'!$F22,0)</f>
        <v>0</v>
      </c>
      <c r="AE11" s="4">
        <f>IF('A-1'!$E22='A-1 TRANS'!AE$1,'A-1'!$F22,0)</f>
        <v>0</v>
      </c>
      <c r="AF11" s="4">
        <f>IF('A-1'!$E22='A-1 TRANS'!AF$1,'A-1'!$F22,0)</f>
        <v>0</v>
      </c>
      <c r="AG11" s="4">
        <f>IF('A-1'!$E22='A-1 TRANS'!AG$1,'A-1'!$F22,0)</f>
        <v>0</v>
      </c>
      <c r="AH11" s="4">
        <f>IF('A-1'!$E22='A-1 TRANS'!AH$1,'A-1'!$F22,0)</f>
        <v>0</v>
      </c>
      <c r="AI11" s="4">
        <f>IF('A-1'!$E22='A-1 TRANS'!AI$1,'A-1'!$F22,0)</f>
        <v>0</v>
      </c>
      <c r="AJ11" s="4">
        <f>IF('A-1'!$E22='A-1 TRANS'!AJ$1,'A-1'!$F22,0)</f>
        <v>0</v>
      </c>
      <c r="AK11" s="4">
        <f>IF('A-1'!$E22='A-1 TRANS'!AK$1,'A-1'!$F22,0)</f>
        <v>0</v>
      </c>
      <c r="AL11" s="4">
        <f>IF('A-1'!$E22='A-1 TRANS'!AL$1,'A-1'!$F22,0)</f>
        <v>0</v>
      </c>
      <c r="AM11" s="4">
        <f>IF('A-1'!$E22='A-1 TRANS'!AM$1,'A-1'!$F22,0)</f>
        <v>0</v>
      </c>
      <c r="AN11" s="4">
        <f>IF('A-1'!$E22='A-1 TRANS'!AN$1,'A-1'!$F22,0)</f>
        <v>0</v>
      </c>
      <c r="AO11" s="4">
        <f>IF('A-1'!$E22='A-1 TRANS'!AO$1,'A-1'!$F22,0)</f>
        <v>0</v>
      </c>
      <c r="AP11" s="4">
        <f>IF('A-1'!$E22='A-1 TRANS'!AP$1,'A-1'!$F22,0)</f>
        <v>0</v>
      </c>
      <c r="AQ11" s="4">
        <f>IF('A-1'!$E22='A-1 TRANS'!AQ$1,'A-1'!$F22,0)</f>
        <v>0</v>
      </c>
      <c r="AR11" s="4">
        <f>IF('A-1'!$E22='A-1 TRANS'!AR$1,'A-1'!$F22,0)</f>
        <v>0</v>
      </c>
      <c r="AS11" s="4">
        <f>IF('A-1'!$E22='A-1 TRANS'!AS$1,'A-1'!$F22,0)</f>
        <v>0</v>
      </c>
      <c r="AT11" s="4">
        <f>IF('A-1'!$E22='A-1 TRANS'!AT$1,'A-1'!$F22,0)</f>
        <v>0</v>
      </c>
      <c r="AU11" s="4">
        <f>IF('A-1'!$E22='A-1 TRANS'!AU$1,'A-1'!$F22,0)</f>
        <v>0</v>
      </c>
      <c r="AV11" s="4">
        <f>IF('A-1'!$E22='A-1 TRANS'!AV$1,'A-1'!$F22,0)</f>
        <v>0</v>
      </c>
      <c r="AW11" s="4">
        <f>IF('A-1'!$E22='A-1 TRANS'!AW$1,'A-1'!$F22,0)</f>
        <v>0</v>
      </c>
      <c r="AX11" s="4">
        <f>IF('A-1'!$E22='A-1 TRANS'!AX$1,'A-1'!$F22,0)</f>
        <v>0</v>
      </c>
      <c r="AY11" s="4">
        <f>IF('A-1'!$E22='A-1 TRANS'!AY$1,'A-1'!$F22,0)</f>
        <v>0</v>
      </c>
      <c r="AZ11" s="4">
        <f>IF('A-1'!$E22='A-1 TRANS'!AZ$1,'A-1'!$F22,0)</f>
        <v>0</v>
      </c>
      <c r="BA11" s="4">
        <f>IF('A-1'!$E22='A-1 TRANS'!BA$1,'A-1'!$F22,0)</f>
        <v>0</v>
      </c>
      <c r="BB11" s="4">
        <f>IF('A-1'!$E22='A-1 TRANS'!BB$1,'A-1'!$F22,0)</f>
        <v>0</v>
      </c>
      <c r="BC11" s="4">
        <f>IF('A-1'!$E22='A-1 TRANS'!BC$1,'A-1'!$F22,0)</f>
        <v>0</v>
      </c>
      <c r="BD11" s="4">
        <f>IF('A-1'!$E22='A-1 TRANS'!BD$1,'A-1'!$F22,0)</f>
        <v>0</v>
      </c>
      <c r="BE11" s="4">
        <f>IF('A-1'!$E22='A-1 TRANS'!BE$1,'A-1'!$F22,0)</f>
        <v>0</v>
      </c>
      <c r="BF11" s="4">
        <f>IF('A-1'!$E22='A-1 TRANS'!BF$1,'A-1'!$F22,0)</f>
        <v>0</v>
      </c>
      <c r="BG11" s="4">
        <f>IF('A-1'!$E22='A-1 TRANS'!BG$1,'A-1'!$F22,0)</f>
        <v>0</v>
      </c>
      <c r="BH11" s="4">
        <f>IF('A-1'!$E22='A-1 TRANS'!BH$1,'A-1'!$F22,0)</f>
        <v>0</v>
      </c>
      <c r="BI11" s="4">
        <f>IF('A-1'!$E22='A-1 TRANS'!BI$1,'A-1'!$F22,0)</f>
        <v>0</v>
      </c>
      <c r="BJ11" s="4">
        <f>IF('A-1'!$E22='A-1 TRANS'!BJ$1,'A-1'!$F22,0)</f>
        <v>0</v>
      </c>
      <c r="BK11" s="4">
        <f>IF('A-1'!$E22='A-1 TRANS'!BK$1,'A-1'!$F22,0)</f>
        <v>0</v>
      </c>
    </row>
    <row r="12" spans="1:63" ht="11.5" x14ac:dyDescent="0.25">
      <c r="B12" s="4">
        <f>IF('A-1'!$E23='A-1 TRANS'!B$1,'A-1'!$F23,0)</f>
        <v>0</v>
      </c>
      <c r="C12" s="4">
        <f>IF('A-1'!$E23='A-1 TRANS'!C$1,'A-1'!$F23,0)</f>
        <v>0</v>
      </c>
      <c r="D12" s="4">
        <f>IF('A-1'!$E23='A-1 TRANS'!D$1,'A-1'!$F23,0)</f>
        <v>0</v>
      </c>
      <c r="E12" s="4">
        <f>IF('A-1'!$E23='A-1 TRANS'!E$1,'A-1'!$F23,0)</f>
        <v>0</v>
      </c>
      <c r="F12" s="4">
        <f>IF('A-1'!$E23='A-1 TRANS'!F$1,'A-1'!$F23,0)</f>
        <v>0</v>
      </c>
      <c r="G12" s="4">
        <f>IF('A-1'!$E23='A-1 TRANS'!G$1,'A-1'!$F23,0)</f>
        <v>0</v>
      </c>
      <c r="H12" s="4">
        <f>IF('A-1'!$E23='A-1 TRANS'!H$1,'A-1'!$F23,0)</f>
        <v>0</v>
      </c>
      <c r="I12" s="4">
        <f>IF('A-1'!$E23='A-1 TRANS'!I$1,'A-1'!$F23,0)</f>
        <v>0</v>
      </c>
      <c r="J12" s="4">
        <f>IF('A-1'!$E23='A-1 TRANS'!J$1,'A-1'!$F23,0)</f>
        <v>0</v>
      </c>
      <c r="K12" s="4">
        <f>IF('A-1'!$E23='A-1 TRANS'!K$1,'A-1'!$F23,0)</f>
        <v>0</v>
      </c>
      <c r="L12" s="4">
        <f>IF('A-1'!$E23='A-1 TRANS'!L$1,'A-1'!$F23,0)</f>
        <v>0</v>
      </c>
      <c r="M12" s="4">
        <f>IF('A-1'!$E23='A-1 TRANS'!M$1,'A-1'!$F23,0)</f>
        <v>0</v>
      </c>
      <c r="N12" s="4">
        <f>IF('A-1'!$E23='A-1 TRANS'!N$1,'A-1'!$F23,0)</f>
        <v>0</v>
      </c>
      <c r="O12" s="4">
        <f>IF('A-1'!$E23='A-1 TRANS'!O$1,'A-1'!$F23,0)</f>
        <v>0</v>
      </c>
      <c r="P12" s="4">
        <f>IF('A-1'!$E23='A-1 TRANS'!P$1,'A-1'!$F23,0)</f>
        <v>0</v>
      </c>
      <c r="Q12" s="4">
        <f>IF('A-1'!$E23='A-1 TRANS'!Q$1,'A-1'!$F23,0)</f>
        <v>0</v>
      </c>
      <c r="R12" s="4">
        <f>IF('A-1'!$E23='A-1 TRANS'!R$1,'A-1'!$F23,0)</f>
        <v>0</v>
      </c>
      <c r="S12" s="4">
        <f>IF('A-1'!$E23='A-1 TRANS'!S$1,'A-1'!$F23,0)</f>
        <v>0</v>
      </c>
      <c r="T12" s="4">
        <f>IF('A-1'!$E23='A-1 TRANS'!T$1,'A-1'!$F23,0)</f>
        <v>0</v>
      </c>
      <c r="U12" s="4">
        <f>IF('A-1'!$E23='A-1 TRANS'!U$1,'A-1'!$F23,0)</f>
        <v>0</v>
      </c>
      <c r="V12" s="4">
        <f>IF('A-1'!$E23='A-1 TRANS'!V$1,'A-1'!$F23,0)</f>
        <v>0</v>
      </c>
      <c r="W12" s="4">
        <f>IF('A-1'!$E23='A-1 TRANS'!W$1,'A-1'!$F23,0)</f>
        <v>0</v>
      </c>
      <c r="X12" s="4">
        <f>IF('A-1'!$E23='A-1 TRANS'!X$1,'A-1'!$F23,0)</f>
        <v>0</v>
      </c>
      <c r="Y12" s="4">
        <f>IF('A-1'!$E23='A-1 TRANS'!Y$1,'A-1'!$F23,0)</f>
        <v>0</v>
      </c>
      <c r="Z12" s="4">
        <f>IF('A-1'!$E23='A-1 TRANS'!Z$1,'A-1'!$F23,0)</f>
        <v>0</v>
      </c>
      <c r="AA12" s="4">
        <f>IF('A-1'!$E23='A-1 TRANS'!AA$1,'A-1'!$F23,0)</f>
        <v>0</v>
      </c>
      <c r="AB12" s="4">
        <f>IF('A-1'!$E23='A-1 TRANS'!AB$1,'A-1'!$F23,0)</f>
        <v>0</v>
      </c>
      <c r="AC12" s="4">
        <f>IF('A-1'!$E23='A-1 TRANS'!AC$1,'A-1'!$F23,0)</f>
        <v>0</v>
      </c>
      <c r="AD12" s="4">
        <f>IF('A-1'!$E23='A-1 TRANS'!AD$1,'A-1'!$F23,0)</f>
        <v>0</v>
      </c>
      <c r="AE12" s="4">
        <f>IF('A-1'!$E23='A-1 TRANS'!AE$1,'A-1'!$F23,0)</f>
        <v>0</v>
      </c>
      <c r="AF12" s="4">
        <f>IF('A-1'!$E23='A-1 TRANS'!AF$1,'A-1'!$F23,0)</f>
        <v>0</v>
      </c>
      <c r="AG12" s="4">
        <f>IF('A-1'!$E23='A-1 TRANS'!AG$1,'A-1'!$F23,0)</f>
        <v>0</v>
      </c>
      <c r="AH12" s="4">
        <f>IF('A-1'!$E23='A-1 TRANS'!AH$1,'A-1'!$F23,0)</f>
        <v>0</v>
      </c>
      <c r="AI12" s="4">
        <f>IF('A-1'!$E23='A-1 TRANS'!AI$1,'A-1'!$F23,0)</f>
        <v>0</v>
      </c>
      <c r="AJ12" s="4">
        <f>IF('A-1'!$E23='A-1 TRANS'!AJ$1,'A-1'!$F23,0)</f>
        <v>0</v>
      </c>
      <c r="AK12" s="4">
        <f>IF('A-1'!$E23='A-1 TRANS'!AK$1,'A-1'!$F23,0)</f>
        <v>0</v>
      </c>
      <c r="AL12" s="4">
        <f>IF('A-1'!$E23='A-1 TRANS'!AL$1,'A-1'!$F23,0)</f>
        <v>0</v>
      </c>
      <c r="AM12" s="4">
        <f>IF('A-1'!$E23='A-1 TRANS'!AM$1,'A-1'!$F23,0)</f>
        <v>0</v>
      </c>
      <c r="AN12" s="4">
        <f>IF('A-1'!$E23='A-1 TRANS'!AN$1,'A-1'!$F23,0)</f>
        <v>0</v>
      </c>
      <c r="AO12" s="4">
        <f>IF('A-1'!$E23='A-1 TRANS'!AO$1,'A-1'!$F23,0)</f>
        <v>0</v>
      </c>
      <c r="AP12" s="4">
        <f>IF('A-1'!$E23='A-1 TRANS'!AP$1,'A-1'!$F23,0)</f>
        <v>0</v>
      </c>
      <c r="AQ12" s="4">
        <f>IF('A-1'!$E23='A-1 TRANS'!AQ$1,'A-1'!$F23,0)</f>
        <v>0</v>
      </c>
      <c r="AR12" s="4">
        <f>IF('A-1'!$E23='A-1 TRANS'!AR$1,'A-1'!$F23,0)</f>
        <v>0</v>
      </c>
      <c r="AS12" s="4">
        <f>IF('A-1'!$E23='A-1 TRANS'!AS$1,'A-1'!$F23,0)</f>
        <v>0</v>
      </c>
      <c r="AT12" s="4">
        <f>IF('A-1'!$E23='A-1 TRANS'!AT$1,'A-1'!$F23,0)</f>
        <v>0</v>
      </c>
      <c r="AU12" s="4">
        <f>IF('A-1'!$E23='A-1 TRANS'!AU$1,'A-1'!$F23,0)</f>
        <v>0</v>
      </c>
      <c r="AV12" s="4">
        <f>IF('A-1'!$E23='A-1 TRANS'!AV$1,'A-1'!$F23,0)</f>
        <v>0</v>
      </c>
      <c r="AW12" s="4">
        <f>IF('A-1'!$E23='A-1 TRANS'!AW$1,'A-1'!$F23,0)</f>
        <v>0</v>
      </c>
      <c r="AX12" s="4">
        <f>IF('A-1'!$E23='A-1 TRANS'!AX$1,'A-1'!$F23,0)</f>
        <v>0</v>
      </c>
      <c r="AY12" s="4">
        <f>IF('A-1'!$E23='A-1 TRANS'!AY$1,'A-1'!$F23,0)</f>
        <v>0</v>
      </c>
      <c r="AZ12" s="4">
        <f>IF('A-1'!$E23='A-1 TRANS'!AZ$1,'A-1'!$F23,0)</f>
        <v>0</v>
      </c>
      <c r="BA12" s="4">
        <f>IF('A-1'!$E23='A-1 TRANS'!BA$1,'A-1'!$F23,0)</f>
        <v>0</v>
      </c>
      <c r="BB12" s="4">
        <f>IF('A-1'!$E23='A-1 TRANS'!BB$1,'A-1'!$F23,0)</f>
        <v>0</v>
      </c>
      <c r="BC12" s="4">
        <f>IF('A-1'!$E23='A-1 TRANS'!BC$1,'A-1'!$F23,0)</f>
        <v>0</v>
      </c>
      <c r="BD12" s="4">
        <f>IF('A-1'!$E23='A-1 TRANS'!BD$1,'A-1'!$F23,0)</f>
        <v>0</v>
      </c>
      <c r="BE12" s="4">
        <f>IF('A-1'!$E23='A-1 TRANS'!BE$1,'A-1'!$F23,0)</f>
        <v>0</v>
      </c>
      <c r="BF12" s="4">
        <f>IF('A-1'!$E23='A-1 TRANS'!BF$1,'A-1'!$F23,0)</f>
        <v>0</v>
      </c>
      <c r="BG12" s="4">
        <f>IF('A-1'!$E23='A-1 TRANS'!BG$1,'A-1'!$F23,0)</f>
        <v>0</v>
      </c>
      <c r="BH12" s="4">
        <f>IF('A-1'!$E23='A-1 TRANS'!BH$1,'A-1'!$F23,0)</f>
        <v>0</v>
      </c>
      <c r="BI12" s="4">
        <f>IF('A-1'!$E23='A-1 TRANS'!BI$1,'A-1'!$F23,0)</f>
        <v>0</v>
      </c>
      <c r="BJ12" s="4">
        <f>IF('A-1'!$E23='A-1 TRANS'!BJ$1,'A-1'!$F23,0)</f>
        <v>0</v>
      </c>
      <c r="BK12" s="4">
        <f>IF('A-1'!$E23='A-1 TRANS'!BK$1,'A-1'!$F23,0)</f>
        <v>0</v>
      </c>
    </row>
    <row r="13" spans="1:63" ht="11.5" x14ac:dyDescent="0.25">
      <c r="B13" s="4">
        <f>IF('A-1'!$E24='A-1 TRANS'!B$1,'A-1'!$F24,0)</f>
        <v>0</v>
      </c>
      <c r="C13" s="4">
        <f>IF('A-1'!$E24='A-1 TRANS'!C$1,'A-1'!$F24,0)</f>
        <v>0</v>
      </c>
      <c r="D13" s="4">
        <f>IF('A-1'!$E24='A-1 TRANS'!D$1,'A-1'!$F24,0)</f>
        <v>0</v>
      </c>
      <c r="E13" s="4">
        <f>IF('A-1'!$E24='A-1 TRANS'!E$1,'A-1'!$F24,0)</f>
        <v>0</v>
      </c>
      <c r="F13" s="4">
        <f>IF('A-1'!$E24='A-1 TRANS'!F$1,'A-1'!$F24,0)</f>
        <v>0</v>
      </c>
      <c r="G13" s="4">
        <f>IF('A-1'!$E24='A-1 TRANS'!G$1,'A-1'!$F24,0)</f>
        <v>0</v>
      </c>
      <c r="H13" s="4">
        <f>IF('A-1'!$E24='A-1 TRANS'!H$1,'A-1'!$F24,0)</f>
        <v>0</v>
      </c>
      <c r="I13" s="4">
        <f>IF('A-1'!$E24='A-1 TRANS'!I$1,'A-1'!$F24,0)</f>
        <v>0</v>
      </c>
      <c r="J13" s="4">
        <f>IF('A-1'!$E24='A-1 TRANS'!J$1,'A-1'!$F24,0)</f>
        <v>0</v>
      </c>
      <c r="K13" s="4">
        <f>IF('A-1'!$E24='A-1 TRANS'!K$1,'A-1'!$F24,0)</f>
        <v>0</v>
      </c>
      <c r="L13" s="4">
        <f>IF('A-1'!$E24='A-1 TRANS'!L$1,'A-1'!$F24,0)</f>
        <v>0</v>
      </c>
      <c r="M13" s="4">
        <f>IF('A-1'!$E24='A-1 TRANS'!M$1,'A-1'!$F24,0)</f>
        <v>0</v>
      </c>
      <c r="N13" s="4">
        <f>IF('A-1'!$E24='A-1 TRANS'!N$1,'A-1'!$F24,0)</f>
        <v>0</v>
      </c>
      <c r="O13" s="4">
        <f>IF('A-1'!$E24='A-1 TRANS'!O$1,'A-1'!$F24,0)</f>
        <v>0</v>
      </c>
      <c r="P13" s="4">
        <f>IF('A-1'!$E24='A-1 TRANS'!P$1,'A-1'!$F24,0)</f>
        <v>0</v>
      </c>
      <c r="Q13" s="4">
        <f>IF('A-1'!$E24='A-1 TRANS'!Q$1,'A-1'!$F24,0)</f>
        <v>0</v>
      </c>
      <c r="R13" s="4">
        <f>IF('A-1'!$E24='A-1 TRANS'!R$1,'A-1'!$F24,0)</f>
        <v>0</v>
      </c>
      <c r="S13" s="4">
        <f>IF('A-1'!$E24='A-1 TRANS'!S$1,'A-1'!$F24,0)</f>
        <v>0</v>
      </c>
      <c r="T13" s="4">
        <f>IF('A-1'!$E24='A-1 TRANS'!T$1,'A-1'!$F24,0)</f>
        <v>0</v>
      </c>
      <c r="U13" s="4">
        <f>IF('A-1'!$E24='A-1 TRANS'!U$1,'A-1'!$F24,0)</f>
        <v>0</v>
      </c>
      <c r="V13" s="4">
        <f>IF('A-1'!$E24='A-1 TRANS'!V$1,'A-1'!$F24,0)</f>
        <v>0</v>
      </c>
      <c r="W13" s="4">
        <f>IF('A-1'!$E24='A-1 TRANS'!W$1,'A-1'!$F24,0)</f>
        <v>0</v>
      </c>
      <c r="X13" s="4">
        <f>IF('A-1'!$E24='A-1 TRANS'!X$1,'A-1'!$F24,0)</f>
        <v>0</v>
      </c>
      <c r="Y13" s="4">
        <f>IF('A-1'!$E24='A-1 TRANS'!Y$1,'A-1'!$F24,0)</f>
        <v>0</v>
      </c>
      <c r="Z13" s="4">
        <f>IF('A-1'!$E24='A-1 TRANS'!Z$1,'A-1'!$F24,0)</f>
        <v>0</v>
      </c>
      <c r="AA13" s="4">
        <f>IF('A-1'!$E24='A-1 TRANS'!AA$1,'A-1'!$F24,0)</f>
        <v>0</v>
      </c>
      <c r="AB13" s="4">
        <f>IF('A-1'!$E24='A-1 TRANS'!AB$1,'A-1'!$F24,0)</f>
        <v>0</v>
      </c>
      <c r="AC13" s="4">
        <f>IF('A-1'!$E24='A-1 TRANS'!AC$1,'A-1'!$F24,0)</f>
        <v>0</v>
      </c>
      <c r="AD13" s="4">
        <f>IF('A-1'!$E24='A-1 TRANS'!AD$1,'A-1'!$F24,0)</f>
        <v>0</v>
      </c>
      <c r="AE13" s="4">
        <f>IF('A-1'!$E24='A-1 TRANS'!AE$1,'A-1'!$F24,0)</f>
        <v>0</v>
      </c>
      <c r="AF13" s="4">
        <f>IF('A-1'!$E24='A-1 TRANS'!AF$1,'A-1'!$F24,0)</f>
        <v>0</v>
      </c>
      <c r="AG13" s="4">
        <f>IF('A-1'!$E24='A-1 TRANS'!AG$1,'A-1'!$F24,0)</f>
        <v>0</v>
      </c>
      <c r="AH13" s="4">
        <f>IF('A-1'!$E24='A-1 TRANS'!AH$1,'A-1'!$F24,0)</f>
        <v>0</v>
      </c>
      <c r="AI13" s="4">
        <f>IF('A-1'!$E24='A-1 TRANS'!AI$1,'A-1'!$F24,0)</f>
        <v>0</v>
      </c>
      <c r="AJ13" s="4">
        <f>IF('A-1'!$E24='A-1 TRANS'!AJ$1,'A-1'!$F24,0)</f>
        <v>0</v>
      </c>
      <c r="AK13" s="4">
        <f>IF('A-1'!$E24='A-1 TRANS'!AK$1,'A-1'!$F24,0)</f>
        <v>0</v>
      </c>
      <c r="AL13" s="4">
        <f>IF('A-1'!$E24='A-1 TRANS'!AL$1,'A-1'!$F24,0)</f>
        <v>0</v>
      </c>
      <c r="AM13" s="4">
        <f>IF('A-1'!$E24='A-1 TRANS'!AM$1,'A-1'!$F24,0)</f>
        <v>0</v>
      </c>
      <c r="AN13" s="4">
        <f>IF('A-1'!$E24='A-1 TRANS'!AN$1,'A-1'!$F24,0)</f>
        <v>0</v>
      </c>
      <c r="AO13" s="4">
        <f>IF('A-1'!$E24='A-1 TRANS'!AO$1,'A-1'!$F24,0)</f>
        <v>0</v>
      </c>
      <c r="AP13" s="4">
        <f>IF('A-1'!$E24='A-1 TRANS'!AP$1,'A-1'!$F24,0)</f>
        <v>0</v>
      </c>
      <c r="AQ13" s="4">
        <f>IF('A-1'!$E24='A-1 TRANS'!AQ$1,'A-1'!$F24,0)</f>
        <v>0</v>
      </c>
      <c r="AR13" s="4">
        <f>IF('A-1'!$E24='A-1 TRANS'!AR$1,'A-1'!$F24,0)</f>
        <v>0</v>
      </c>
      <c r="AS13" s="4">
        <f>IF('A-1'!$E24='A-1 TRANS'!AS$1,'A-1'!$F24,0)</f>
        <v>0</v>
      </c>
      <c r="AT13" s="4">
        <f>IF('A-1'!$E24='A-1 TRANS'!AT$1,'A-1'!$F24,0)</f>
        <v>0</v>
      </c>
      <c r="AU13" s="4">
        <f>IF('A-1'!$E24='A-1 TRANS'!AU$1,'A-1'!$F24,0)</f>
        <v>0</v>
      </c>
      <c r="AV13" s="4">
        <f>IF('A-1'!$E24='A-1 TRANS'!AV$1,'A-1'!$F24,0)</f>
        <v>0</v>
      </c>
      <c r="AW13" s="4">
        <f>IF('A-1'!$E24='A-1 TRANS'!AW$1,'A-1'!$F24,0)</f>
        <v>0</v>
      </c>
      <c r="AX13" s="4">
        <f>IF('A-1'!$E24='A-1 TRANS'!AX$1,'A-1'!$F24,0)</f>
        <v>0</v>
      </c>
      <c r="AY13" s="4">
        <f>IF('A-1'!$E24='A-1 TRANS'!AY$1,'A-1'!$F24,0)</f>
        <v>0</v>
      </c>
      <c r="AZ13" s="4">
        <f>IF('A-1'!$E24='A-1 TRANS'!AZ$1,'A-1'!$F24,0)</f>
        <v>0</v>
      </c>
      <c r="BA13" s="4">
        <f>IF('A-1'!$E24='A-1 TRANS'!BA$1,'A-1'!$F24,0)</f>
        <v>0</v>
      </c>
      <c r="BB13" s="4">
        <f>IF('A-1'!$E24='A-1 TRANS'!BB$1,'A-1'!$F24,0)</f>
        <v>0</v>
      </c>
      <c r="BC13" s="4">
        <f>IF('A-1'!$E24='A-1 TRANS'!BC$1,'A-1'!$F24,0)</f>
        <v>0</v>
      </c>
      <c r="BD13" s="4">
        <f>IF('A-1'!$E24='A-1 TRANS'!BD$1,'A-1'!$F24,0)</f>
        <v>0</v>
      </c>
      <c r="BE13" s="4">
        <f>IF('A-1'!$E24='A-1 TRANS'!BE$1,'A-1'!$F24,0)</f>
        <v>0</v>
      </c>
      <c r="BF13" s="4">
        <f>IF('A-1'!$E24='A-1 TRANS'!BF$1,'A-1'!$F24,0)</f>
        <v>0</v>
      </c>
      <c r="BG13" s="4">
        <f>IF('A-1'!$E24='A-1 TRANS'!BG$1,'A-1'!$F24,0)</f>
        <v>0</v>
      </c>
      <c r="BH13" s="4">
        <f>IF('A-1'!$E24='A-1 TRANS'!BH$1,'A-1'!$F24,0)</f>
        <v>0</v>
      </c>
      <c r="BI13" s="4">
        <f>IF('A-1'!$E24='A-1 TRANS'!BI$1,'A-1'!$F24,0)</f>
        <v>0</v>
      </c>
      <c r="BJ13" s="4">
        <f>IF('A-1'!$E24='A-1 TRANS'!BJ$1,'A-1'!$F24,0)</f>
        <v>0</v>
      </c>
      <c r="BK13" s="4">
        <f>IF('A-1'!$E24='A-1 TRANS'!BK$1,'A-1'!$F24,0)</f>
        <v>0</v>
      </c>
    </row>
    <row r="14" spans="1:63" ht="11.5" x14ac:dyDescent="0.25">
      <c r="B14" s="4">
        <f>IF('A-1'!$E25='A-1 TRANS'!B$1,'A-1'!$F25,0)</f>
        <v>0</v>
      </c>
      <c r="C14" s="4">
        <f>IF('A-1'!$E25='A-1 TRANS'!C$1,'A-1'!$F25,0)</f>
        <v>0</v>
      </c>
      <c r="D14" s="4">
        <f>IF('A-1'!$E25='A-1 TRANS'!D$1,'A-1'!$F25,0)</f>
        <v>0</v>
      </c>
      <c r="E14" s="4">
        <f>IF('A-1'!$E25='A-1 TRANS'!E$1,'A-1'!$F25,0)</f>
        <v>0</v>
      </c>
      <c r="F14" s="4">
        <f>IF('A-1'!$E25='A-1 TRANS'!F$1,'A-1'!$F25,0)</f>
        <v>0</v>
      </c>
      <c r="G14" s="4">
        <f>IF('A-1'!$E25='A-1 TRANS'!G$1,'A-1'!$F25,0)</f>
        <v>0</v>
      </c>
      <c r="H14" s="4">
        <f>IF('A-1'!$E25='A-1 TRANS'!H$1,'A-1'!$F25,0)</f>
        <v>0</v>
      </c>
      <c r="I14" s="4">
        <f>IF('A-1'!$E25='A-1 TRANS'!I$1,'A-1'!$F25,0)</f>
        <v>0</v>
      </c>
      <c r="J14" s="4">
        <f>IF('A-1'!$E25='A-1 TRANS'!J$1,'A-1'!$F25,0)</f>
        <v>0</v>
      </c>
      <c r="K14" s="4">
        <f>IF('A-1'!$E25='A-1 TRANS'!K$1,'A-1'!$F25,0)</f>
        <v>0</v>
      </c>
      <c r="L14" s="4">
        <f>IF('A-1'!$E25='A-1 TRANS'!L$1,'A-1'!$F25,0)</f>
        <v>0</v>
      </c>
      <c r="M14" s="4">
        <f>IF('A-1'!$E25='A-1 TRANS'!M$1,'A-1'!$F25,0)</f>
        <v>0</v>
      </c>
      <c r="N14" s="4">
        <f>IF('A-1'!$E25='A-1 TRANS'!N$1,'A-1'!$F25,0)</f>
        <v>0</v>
      </c>
      <c r="O14" s="4">
        <f>IF('A-1'!$E25='A-1 TRANS'!O$1,'A-1'!$F25,0)</f>
        <v>0</v>
      </c>
      <c r="P14" s="4">
        <f>IF('A-1'!$E25='A-1 TRANS'!P$1,'A-1'!$F25,0)</f>
        <v>0</v>
      </c>
      <c r="Q14" s="4">
        <f>IF('A-1'!$E25='A-1 TRANS'!Q$1,'A-1'!$F25,0)</f>
        <v>0</v>
      </c>
      <c r="R14" s="4">
        <f>IF('A-1'!$E25='A-1 TRANS'!R$1,'A-1'!$F25,0)</f>
        <v>0</v>
      </c>
      <c r="S14" s="4">
        <f>IF('A-1'!$E25='A-1 TRANS'!S$1,'A-1'!$F25,0)</f>
        <v>0</v>
      </c>
      <c r="T14" s="4">
        <f>IF('A-1'!$E25='A-1 TRANS'!T$1,'A-1'!$F25,0)</f>
        <v>0</v>
      </c>
      <c r="U14" s="4">
        <f>IF('A-1'!$E25='A-1 TRANS'!U$1,'A-1'!$F25,0)</f>
        <v>0</v>
      </c>
      <c r="V14" s="4">
        <f>IF('A-1'!$E25='A-1 TRANS'!V$1,'A-1'!$F25,0)</f>
        <v>0</v>
      </c>
      <c r="W14" s="4">
        <f>IF('A-1'!$E25='A-1 TRANS'!W$1,'A-1'!$F25,0)</f>
        <v>0</v>
      </c>
      <c r="X14" s="4">
        <f>IF('A-1'!$E25='A-1 TRANS'!X$1,'A-1'!$F25,0)</f>
        <v>0</v>
      </c>
      <c r="Y14" s="4">
        <f>IF('A-1'!$E25='A-1 TRANS'!Y$1,'A-1'!$F25,0)</f>
        <v>0</v>
      </c>
      <c r="Z14" s="4">
        <f>IF('A-1'!$E25='A-1 TRANS'!Z$1,'A-1'!$F25,0)</f>
        <v>0</v>
      </c>
      <c r="AA14" s="4">
        <f>IF('A-1'!$E25='A-1 TRANS'!AA$1,'A-1'!$F25,0)</f>
        <v>0</v>
      </c>
      <c r="AB14" s="4">
        <f>IF('A-1'!$E25='A-1 TRANS'!AB$1,'A-1'!$F25,0)</f>
        <v>0</v>
      </c>
      <c r="AC14" s="4">
        <f>IF('A-1'!$E25='A-1 TRANS'!AC$1,'A-1'!$F25,0)</f>
        <v>0</v>
      </c>
      <c r="AD14" s="4">
        <f>IF('A-1'!$E25='A-1 TRANS'!AD$1,'A-1'!$F25,0)</f>
        <v>0</v>
      </c>
      <c r="AE14" s="4">
        <f>IF('A-1'!$E25='A-1 TRANS'!AE$1,'A-1'!$F25,0)</f>
        <v>0</v>
      </c>
      <c r="AF14" s="4">
        <f>IF('A-1'!$E25='A-1 TRANS'!AF$1,'A-1'!$F25,0)</f>
        <v>0</v>
      </c>
      <c r="AG14" s="4">
        <f>IF('A-1'!$E25='A-1 TRANS'!AG$1,'A-1'!$F25,0)</f>
        <v>0</v>
      </c>
      <c r="AH14" s="4">
        <f>IF('A-1'!$E25='A-1 TRANS'!AH$1,'A-1'!$F25,0)</f>
        <v>0</v>
      </c>
      <c r="AI14" s="4">
        <f>IF('A-1'!$E25='A-1 TRANS'!AI$1,'A-1'!$F25,0)</f>
        <v>0</v>
      </c>
      <c r="AJ14" s="4">
        <f>IF('A-1'!$E25='A-1 TRANS'!AJ$1,'A-1'!$F25,0)</f>
        <v>0</v>
      </c>
      <c r="AK14" s="4">
        <f>IF('A-1'!$E25='A-1 TRANS'!AK$1,'A-1'!$F25,0)</f>
        <v>0</v>
      </c>
      <c r="AL14" s="4">
        <f>IF('A-1'!$E25='A-1 TRANS'!AL$1,'A-1'!$F25,0)</f>
        <v>0</v>
      </c>
      <c r="AM14" s="4">
        <f>IF('A-1'!$E25='A-1 TRANS'!AM$1,'A-1'!$F25,0)</f>
        <v>0</v>
      </c>
      <c r="AN14" s="4">
        <f>IF('A-1'!$E25='A-1 TRANS'!AN$1,'A-1'!$F25,0)</f>
        <v>0</v>
      </c>
      <c r="AO14" s="4">
        <f>IF('A-1'!$E25='A-1 TRANS'!AO$1,'A-1'!$F25,0)</f>
        <v>0</v>
      </c>
      <c r="AP14" s="4">
        <f>IF('A-1'!$E25='A-1 TRANS'!AP$1,'A-1'!$F25,0)</f>
        <v>0</v>
      </c>
      <c r="AQ14" s="4">
        <f>IF('A-1'!$E25='A-1 TRANS'!AQ$1,'A-1'!$F25,0)</f>
        <v>0</v>
      </c>
      <c r="AR14" s="4">
        <f>IF('A-1'!$E25='A-1 TRANS'!AR$1,'A-1'!$F25,0)</f>
        <v>0</v>
      </c>
      <c r="AS14" s="4">
        <f>IF('A-1'!$E25='A-1 TRANS'!AS$1,'A-1'!$F25,0)</f>
        <v>0</v>
      </c>
      <c r="AT14" s="4">
        <f>IF('A-1'!$E25='A-1 TRANS'!AT$1,'A-1'!$F25,0)</f>
        <v>0</v>
      </c>
      <c r="AU14" s="4">
        <f>IF('A-1'!$E25='A-1 TRANS'!AU$1,'A-1'!$F25,0)</f>
        <v>0</v>
      </c>
      <c r="AV14" s="4">
        <f>IF('A-1'!$E25='A-1 TRANS'!AV$1,'A-1'!$F25,0)</f>
        <v>0</v>
      </c>
      <c r="AW14" s="4">
        <f>IF('A-1'!$E25='A-1 TRANS'!AW$1,'A-1'!$F25,0)</f>
        <v>0</v>
      </c>
      <c r="AX14" s="4">
        <f>IF('A-1'!$E25='A-1 TRANS'!AX$1,'A-1'!$F25,0)</f>
        <v>0</v>
      </c>
      <c r="AY14" s="4">
        <f>IF('A-1'!$E25='A-1 TRANS'!AY$1,'A-1'!$F25,0)</f>
        <v>0</v>
      </c>
      <c r="AZ14" s="4">
        <f>IF('A-1'!$E25='A-1 TRANS'!AZ$1,'A-1'!$F25,0)</f>
        <v>0</v>
      </c>
      <c r="BA14" s="4">
        <f>IF('A-1'!$E25='A-1 TRANS'!BA$1,'A-1'!$F25,0)</f>
        <v>0</v>
      </c>
      <c r="BB14" s="4">
        <f>IF('A-1'!$E25='A-1 TRANS'!BB$1,'A-1'!$F25,0)</f>
        <v>0</v>
      </c>
      <c r="BC14" s="4">
        <f>IF('A-1'!$E25='A-1 TRANS'!BC$1,'A-1'!$F25,0)</f>
        <v>0</v>
      </c>
      <c r="BD14" s="4">
        <f>IF('A-1'!$E25='A-1 TRANS'!BD$1,'A-1'!$F25,0)</f>
        <v>0</v>
      </c>
      <c r="BE14" s="4">
        <f>IF('A-1'!$E25='A-1 TRANS'!BE$1,'A-1'!$F25,0)</f>
        <v>0</v>
      </c>
      <c r="BF14" s="4">
        <f>IF('A-1'!$E25='A-1 TRANS'!BF$1,'A-1'!$F25,0)</f>
        <v>0</v>
      </c>
      <c r="BG14" s="4">
        <f>IF('A-1'!$E25='A-1 TRANS'!BG$1,'A-1'!$F25,0)</f>
        <v>0</v>
      </c>
      <c r="BH14" s="4">
        <f>IF('A-1'!$E25='A-1 TRANS'!BH$1,'A-1'!$F25,0)</f>
        <v>0</v>
      </c>
      <c r="BI14" s="4">
        <f>IF('A-1'!$E25='A-1 TRANS'!BI$1,'A-1'!$F25,0)</f>
        <v>0</v>
      </c>
      <c r="BJ14" s="4">
        <f>IF('A-1'!$E25='A-1 TRANS'!BJ$1,'A-1'!$F25,0)</f>
        <v>0</v>
      </c>
      <c r="BK14" s="4">
        <f>IF('A-1'!$E25='A-1 TRANS'!BK$1,'A-1'!$F25,0)</f>
        <v>0</v>
      </c>
    </row>
    <row r="15" spans="1:63" ht="11.5" x14ac:dyDescent="0.25">
      <c r="B15" s="4">
        <f>IF('A-1'!$E26='A-1 TRANS'!B$1,'A-1'!$F26,0)</f>
        <v>0</v>
      </c>
      <c r="C15" s="4">
        <f>IF('A-1'!$E26='A-1 TRANS'!C$1,'A-1'!$F26,0)</f>
        <v>0</v>
      </c>
      <c r="D15" s="4">
        <f>IF('A-1'!$E26='A-1 TRANS'!D$1,'A-1'!$F26,0)</f>
        <v>0</v>
      </c>
      <c r="E15" s="4">
        <f>IF('A-1'!$E26='A-1 TRANS'!E$1,'A-1'!$F26,0)</f>
        <v>0</v>
      </c>
      <c r="F15" s="4">
        <f>IF('A-1'!$E26='A-1 TRANS'!F$1,'A-1'!$F26,0)</f>
        <v>0</v>
      </c>
      <c r="G15" s="4">
        <f>IF('A-1'!$E26='A-1 TRANS'!G$1,'A-1'!$F26,0)</f>
        <v>0</v>
      </c>
      <c r="H15" s="4">
        <f>IF('A-1'!$E26='A-1 TRANS'!H$1,'A-1'!$F26,0)</f>
        <v>0</v>
      </c>
      <c r="I15" s="4">
        <f>IF('A-1'!$E26='A-1 TRANS'!I$1,'A-1'!$F26,0)</f>
        <v>0</v>
      </c>
      <c r="J15" s="4">
        <f>IF('A-1'!$E26='A-1 TRANS'!J$1,'A-1'!$F26,0)</f>
        <v>0</v>
      </c>
      <c r="K15" s="4">
        <f>IF('A-1'!$E26='A-1 TRANS'!K$1,'A-1'!$F26,0)</f>
        <v>0</v>
      </c>
      <c r="L15" s="4">
        <f>IF('A-1'!$E26='A-1 TRANS'!L$1,'A-1'!$F26,0)</f>
        <v>0</v>
      </c>
      <c r="M15" s="4">
        <f>IF('A-1'!$E26='A-1 TRANS'!M$1,'A-1'!$F26,0)</f>
        <v>0</v>
      </c>
      <c r="N15" s="4">
        <f>IF('A-1'!$E26='A-1 TRANS'!N$1,'A-1'!$F26,0)</f>
        <v>0</v>
      </c>
      <c r="O15" s="4">
        <f>IF('A-1'!$E26='A-1 TRANS'!O$1,'A-1'!$F26,0)</f>
        <v>0</v>
      </c>
      <c r="P15" s="4">
        <f>IF('A-1'!$E26='A-1 TRANS'!P$1,'A-1'!$F26,0)</f>
        <v>0</v>
      </c>
      <c r="Q15" s="4">
        <f>IF('A-1'!$E26='A-1 TRANS'!Q$1,'A-1'!$F26,0)</f>
        <v>0</v>
      </c>
      <c r="R15" s="4">
        <f>IF('A-1'!$E26='A-1 TRANS'!R$1,'A-1'!$F26,0)</f>
        <v>0</v>
      </c>
      <c r="S15" s="4">
        <f>IF('A-1'!$E26='A-1 TRANS'!S$1,'A-1'!$F26,0)</f>
        <v>0</v>
      </c>
      <c r="T15" s="4">
        <f>IF('A-1'!$E26='A-1 TRANS'!T$1,'A-1'!$F26,0)</f>
        <v>0</v>
      </c>
      <c r="U15" s="4">
        <f>IF('A-1'!$E26='A-1 TRANS'!U$1,'A-1'!$F26,0)</f>
        <v>0</v>
      </c>
      <c r="V15" s="4">
        <f>IF('A-1'!$E26='A-1 TRANS'!V$1,'A-1'!$F26,0)</f>
        <v>0</v>
      </c>
      <c r="W15" s="4">
        <f>IF('A-1'!$E26='A-1 TRANS'!W$1,'A-1'!$F26,0)</f>
        <v>0</v>
      </c>
      <c r="X15" s="4">
        <f>IF('A-1'!$E26='A-1 TRANS'!X$1,'A-1'!$F26,0)</f>
        <v>0</v>
      </c>
      <c r="Y15" s="4">
        <f>IF('A-1'!$E26='A-1 TRANS'!Y$1,'A-1'!$F26,0)</f>
        <v>0</v>
      </c>
      <c r="Z15" s="4">
        <f>IF('A-1'!$E26='A-1 TRANS'!Z$1,'A-1'!$F26,0)</f>
        <v>0</v>
      </c>
      <c r="AA15" s="4">
        <f>IF('A-1'!$E26='A-1 TRANS'!AA$1,'A-1'!$F26,0)</f>
        <v>0</v>
      </c>
      <c r="AB15" s="4">
        <f>IF('A-1'!$E26='A-1 TRANS'!AB$1,'A-1'!$F26,0)</f>
        <v>0</v>
      </c>
      <c r="AC15" s="4">
        <f>IF('A-1'!$E26='A-1 TRANS'!AC$1,'A-1'!$F26,0)</f>
        <v>0</v>
      </c>
      <c r="AD15" s="4">
        <f>IF('A-1'!$E26='A-1 TRANS'!AD$1,'A-1'!$F26,0)</f>
        <v>0</v>
      </c>
      <c r="AE15" s="4">
        <f>IF('A-1'!$E26='A-1 TRANS'!AE$1,'A-1'!$F26,0)</f>
        <v>0</v>
      </c>
      <c r="AF15" s="4">
        <f>IF('A-1'!$E26='A-1 TRANS'!AF$1,'A-1'!$F26,0)</f>
        <v>0</v>
      </c>
      <c r="AG15" s="4">
        <f>IF('A-1'!$E26='A-1 TRANS'!AG$1,'A-1'!$F26,0)</f>
        <v>0</v>
      </c>
      <c r="AH15" s="4">
        <f>IF('A-1'!$E26='A-1 TRANS'!AH$1,'A-1'!$F26,0)</f>
        <v>0</v>
      </c>
      <c r="AI15" s="4">
        <f>IF('A-1'!$E26='A-1 TRANS'!AI$1,'A-1'!$F26,0)</f>
        <v>0</v>
      </c>
      <c r="AJ15" s="4">
        <f>IF('A-1'!$E26='A-1 TRANS'!AJ$1,'A-1'!$F26,0)</f>
        <v>0</v>
      </c>
      <c r="AK15" s="4">
        <f>IF('A-1'!$E26='A-1 TRANS'!AK$1,'A-1'!$F26,0)</f>
        <v>0</v>
      </c>
      <c r="AL15" s="4">
        <f>IF('A-1'!$E26='A-1 TRANS'!AL$1,'A-1'!$F26,0)</f>
        <v>0</v>
      </c>
      <c r="AM15" s="4">
        <f>IF('A-1'!$E26='A-1 TRANS'!AM$1,'A-1'!$F26,0)</f>
        <v>0</v>
      </c>
      <c r="AN15" s="4">
        <f>IF('A-1'!$E26='A-1 TRANS'!AN$1,'A-1'!$F26,0)</f>
        <v>0</v>
      </c>
      <c r="AO15" s="4">
        <f>IF('A-1'!$E26='A-1 TRANS'!AO$1,'A-1'!$F26,0)</f>
        <v>0</v>
      </c>
      <c r="AP15" s="4">
        <f>IF('A-1'!$E26='A-1 TRANS'!AP$1,'A-1'!$F26,0)</f>
        <v>0</v>
      </c>
      <c r="AQ15" s="4">
        <f>IF('A-1'!$E26='A-1 TRANS'!AQ$1,'A-1'!$F26,0)</f>
        <v>0</v>
      </c>
      <c r="AR15" s="4">
        <f>IF('A-1'!$E26='A-1 TRANS'!AR$1,'A-1'!$F26,0)</f>
        <v>0</v>
      </c>
      <c r="AS15" s="4">
        <f>IF('A-1'!$E26='A-1 TRANS'!AS$1,'A-1'!$F26,0)</f>
        <v>0</v>
      </c>
      <c r="AT15" s="4">
        <f>IF('A-1'!$E26='A-1 TRANS'!AT$1,'A-1'!$F26,0)</f>
        <v>0</v>
      </c>
      <c r="AU15" s="4">
        <f>IF('A-1'!$E26='A-1 TRANS'!AU$1,'A-1'!$F26,0)</f>
        <v>0</v>
      </c>
      <c r="AV15" s="4">
        <f>IF('A-1'!$E26='A-1 TRANS'!AV$1,'A-1'!$F26,0)</f>
        <v>0</v>
      </c>
      <c r="AW15" s="4">
        <f>IF('A-1'!$E26='A-1 TRANS'!AW$1,'A-1'!$F26,0)</f>
        <v>0</v>
      </c>
      <c r="AX15" s="4">
        <f>IF('A-1'!$E26='A-1 TRANS'!AX$1,'A-1'!$F26,0)</f>
        <v>0</v>
      </c>
      <c r="AY15" s="4">
        <f>IF('A-1'!$E26='A-1 TRANS'!AY$1,'A-1'!$F26,0)</f>
        <v>0</v>
      </c>
      <c r="AZ15" s="4">
        <f>IF('A-1'!$E26='A-1 TRANS'!AZ$1,'A-1'!$F26,0)</f>
        <v>0</v>
      </c>
      <c r="BA15" s="4">
        <f>IF('A-1'!$E26='A-1 TRANS'!BA$1,'A-1'!$F26,0)</f>
        <v>0</v>
      </c>
      <c r="BB15" s="4">
        <f>IF('A-1'!$E26='A-1 TRANS'!BB$1,'A-1'!$F26,0)</f>
        <v>0</v>
      </c>
      <c r="BC15" s="4">
        <f>IF('A-1'!$E26='A-1 TRANS'!BC$1,'A-1'!$F26,0)</f>
        <v>0</v>
      </c>
      <c r="BD15" s="4">
        <f>IF('A-1'!$E26='A-1 TRANS'!BD$1,'A-1'!$F26,0)</f>
        <v>0</v>
      </c>
      <c r="BE15" s="4">
        <f>IF('A-1'!$E26='A-1 TRANS'!BE$1,'A-1'!$F26,0)</f>
        <v>0</v>
      </c>
      <c r="BF15" s="4">
        <f>IF('A-1'!$E26='A-1 TRANS'!BF$1,'A-1'!$F26,0)</f>
        <v>0</v>
      </c>
      <c r="BG15" s="4">
        <f>IF('A-1'!$E26='A-1 TRANS'!BG$1,'A-1'!$F26,0)</f>
        <v>0</v>
      </c>
      <c r="BH15" s="4">
        <f>IF('A-1'!$E26='A-1 TRANS'!BH$1,'A-1'!$F26,0)</f>
        <v>0</v>
      </c>
      <c r="BI15" s="4">
        <f>IF('A-1'!$E26='A-1 TRANS'!BI$1,'A-1'!$F26,0)</f>
        <v>0</v>
      </c>
      <c r="BJ15" s="4">
        <f>IF('A-1'!$E26='A-1 TRANS'!BJ$1,'A-1'!$F26,0)</f>
        <v>0</v>
      </c>
      <c r="BK15" s="4">
        <f>IF('A-1'!$E26='A-1 TRANS'!BK$1,'A-1'!$F26,0)</f>
        <v>0</v>
      </c>
    </row>
    <row r="16" spans="1:63" ht="11.5" x14ac:dyDescent="0.25">
      <c r="B16" s="4">
        <f>IF('A-1'!$E27='A-1 TRANS'!B$1,'A-1'!$F27,0)</f>
        <v>0</v>
      </c>
      <c r="C16" s="4">
        <f>IF('A-1'!$E27='A-1 TRANS'!C$1,'A-1'!$F27,0)</f>
        <v>0</v>
      </c>
      <c r="D16" s="4">
        <f>IF('A-1'!$E27='A-1 TRANS'!D$1,'A-1'!$F27,0)</f>
        <v>0</v>
      </c>
      <c r="E16" s="4">
        <f>IF('A-1'!$E27='A-1 TRANS'!E$1,'A-1'!$F27,0)</f>
        <v>0</v>
      </c>
      <c r="F16" s="4">
        <f>IF('A-1'!$E27='A-1 TRANS'!F$1,'A-1'!$F27,0)</f>
        <v>0</v>
      </c>
      <c r="G16" s="4">
        <f>IF('A-1'!$E27='A-1 TRANS'!G$1,'A-1'!$F27,0)</f>
        <v>0</v>
      </c>
      <c r="H16" s="4">
        <f>IF('A-1'!$E27='A-1 TRANS'!H$1,'A-1'!$F27,0)</f>
        <v>0</v>
      </c>
      <c r="I16" s="4">
        <f>IF('A-1'!$E27='A-1 TRANS'!I$1,'A-1'!$F27,0)</f>
        <v>0</v>
      </c>
      <c r="J16" s="4">
        <f>IF('A-1'!$E27='A-1 TRANS'!J$1,'A-1'!$F27,0)</f>
        <v>0</v>
      </c>
      <c r="K16" s="4">
        <f>IF('A-1'!$E27='A-1 TRANS'!K$1,'A-1'!$F27,0)</f>
        <v>0</v>
      </c>
      <c r="L16" s="4">
        <f>IF('A-1'!$E27='A-1 TRANS'!L$1,'A-1'!$F27,0)</f>
        <v>0</v>
      </c>
      <c r="M16" s="4">
        <f>IF('A-1'!$E27='A-1 TRANS'!M$1,'A-1'!$F27,0)</f>
        <v>0</v>
      </c>
      <c r="N16" s="4">
        <f>IF('A-1'!$E27='A-1 TRANS'!N$1,'A-1'!$F27,0)</f>
        <v>0</v>
      </c>
      <c r="O16" s="4">
        <f>IF('A-1'!$E27='A-1 TRANS'!O$1,'A-1'!$F27,0)</f>
        <v>0</v>
      </c>
      <c r="P16" s="4">
        <f>IF('A-1'!$E27='A-1 TRANS'!P$1,'A-1'!$F27,0)</f>
        <v>0</v>
      </c>
      <c r="Q16" s="4">
        <f>IF('A-1'!$E27='A-1 TRANS'!Q$1,'A-1'!$F27,0)</f>
        <v>0</v>
      </c>
      <c r="R16" s="4">
        <f>IF('A-1'!$E27='A-1 TRANS'!R$1,'A-1'!$F27,0)</f>
        <v>0</v>
      </c>
      <c r="S16" s="4">
        <f>IF('A-1'!$E27='A-1 TRANS'!S$1,'A-1'!$F27,0)</f>
        <v>0</v>
      </c>
      <c r="T16" s="4">
        <f>IF('A-1'!$E27='A-1 TRANS'!T$1,'A-1'!$F27,0)</f>
        <v>0</v>
      </c>
      <c r="U16" s="4">
        <f>IF('A-1'!$E27='A-1 TRANS'!U$1,'A-1'!$F27,0)</f>
        <v>0</v>
      </c>
      <c r="V16" s="4">
        <f>IF('A-1'!$E27='A-1 TRANS'!V$1,'A-1'!$F27,0)</f>
        <v>0</v>
      </c>
      <c r="W16" s="4">
        <f>IF('A-1'!$E27='A-1 TRANS'!W$1,'A-1'!$F27,0)</f>
        <v>0</v>
      </c>
      <c r="X16" s="4">
        <f>IF('A-1'!$E27='A-1 TRANS'!X$1,'A-1'!$F27,0)</f>
        <v>0</v>
      </c>
      <c r="Y16" s="4">
        <f>IF('A-1'!$E27='A-1 TRANS'!Y$1,'A-1'!$F27,0)</f>
        <v>0</v>
      </c>
      <c r="Z16" s="4">
        <f>IF('A-1'!$E27='A-1 TRANS'!Z$1,'A-1'!$F27,0)</f>
        <v>0</v>
      </c>
      <c r="AA16" s="4">
        <f>IF('A-1'!$E27='A-1 TRANS'!AA$1,'A-1'!$F27,0)</f>
        <v>0</v>
      </c>
      <c r="AB16" s="4">
        <f>IF('A-1'!$E27='A-1 TRANS'!AB$1,'A-1'!$F27,0)</f>
        <v>0</v>
      </c>
      <c r="AC16" s="4">
        <f>IF('A-1'!$E27='A-1 TRANS'!AC$1,'A-1'!$F27,0)</f>
        <v>0</v>
      </c>
      <c r="AD16" s="4">
        <f>IF('A-1'!$E27='A-1 TRANS'!AD$1,'A-1'!$F27,0)</f>
        <v>0</v>
      </c>
      <c r="AE16" s="4">
        <f>IF('A-1'!$E27='A-1 TRANS'!AE$1,'A-1'!$F27,0)</f>
        <v>0</v>
      </c>
      <c r="AF16" s="4">
        <f>IF('A-1'!$E27='A-1 TRANS'!AF$1,'A-1'!$F27,0)</f>
        <v>0</v>
      </c>
      <c r="AG16" s="4">
        <f>IF('A-1'!$E27='A-1 TRANS'!AG$1,'A-1'!$F27,0)</f>
        <v>0</v>
      </c>
      <c r="AH16" s="4">
        <f>IF('A-1'!$E27='A-1 TRANS'!AH$1,'A-1'!$F27,0)</f>
        <v>0</v>
      </c>
      <c r="AI16" s="4">
        <f>IF('A-1'!$E27='A-1 TRANS'!AI$1,'A-1'!$F27,0)</f>
        <v>0</v>
      </c>
      <c r="AJ16" s="4">
        <f>IF('A-1'!$E27='A-1 TRANS'!AJ$1,'A-1'!$F27,0)</f>
        <v>0</v>
      </c>
      <c r="AK16" s="4">
        <f>IF('A-1'!$E27='A-1 TRANS'!AK$1,'A-1'!$F27,0)</f>
        <v>0</v>
      </c>
      <c r="AL16" s="4">
        <f>IF('A-1'!$E27='A-1 TRANS'!AL$1,'A-1'!$F27,0)</f>
        <v>0</v>
      </c>
      <c r="AM16" s="4">
        <f>IF('A-1'!$E27='A-1 TRANS'!AM$1,'A-1'!$F27,0)</f>
        <v>0</v>
      </c>
      <c r="AN16" s="4">
        <f>IF('A-1'!$E27='A-1 TRANS'!AN$1,'A-1'!$F27,0)</f>
        <v>0</v>
      </c>
      <c r="AO16" s="4">
        <f>IF('A-1'!$E27='A-1 TRANS'!AO$1,'A-1'!$F27,0)</f>
        <v>0</v>
      </c>
      <c r="AP16" s="4">
        <f>IF('A-1'!$E27='A-1 TRANS'!AP$1,'A-1'!$F27,0)</f>
        <v>0</v>
      </c>
      <c r="AQ16" s="4">
        <f>IF('A-1'!$E27='A-1 TRANS'!AQ$1,'A-1'!$F27,0)</f>
        <v>0</v>
      </c>
      <c r="AR16" s="4">
        <f>IF('A-1'!$E27='A-1 TRANS'!AR$1,'A-1'!$F27,0)</f>
        <v>0</v>
      </c>
      <c r="AS16" s="4">
        <f>IF('A-1'!$E27='A-1 TRANS'!AS$1,'A-1'!$F27,0)</f>
        <v>0</v>
      </c>
      <c r="AT16" s="4">
        <f>IF('A-1'!$E27='A-1 TRANS'!AT$1,'A-1'!$F27,0)</f>
        <v>0</v>
      </c>
      <c r="AU16" s="4">
        <f>IF('A-1'!$E27='A-1 TRANS'!AU$1,'A-1'!$F27,0)</f>
        <v>0</v>
      </c>
      <c r="AV16" s="4">
        <f>IF('A-1'!$E27='A-1 TRANS'!AV$1,'A-1'!$F27,0)</f>
        <v>0</v>
      </c>
      <c r="AW16" s="4">
        <f>IF('A-1'!$E27='A-1 TRANS'!AW$1,'A-1'!$F27,0)</f>
        <v>0</v>
      </c>
      <c r="AX16" s="4">
        <f>IF('A-1'!$E27='A-1 TRANS'!AX$1,'A-1'!$F27,0)</f>
        <v>0</v>
      </c>
      <c r="AY16" s="4">
        <f>IF('A-1'!$E27='A-1 TRANS'!AY$1,'A-1'!$F27,0)</f>
        <v>0</v>
      </c>
      <c r="AZ16" s="4">
        <f>IF('A-1'!$E27='A-1 TRANS'!AZ$1,'A-1'!$F27,0)</f>
        <v>0</v>
      </c>
      <c r="BA16" s="4">
        <f>IF('A-1'!$E27='A-1 TRANS'!BA$1,'A-1'!$F27,0)</f>
        <v>0</v>
      </c>
      <c r="BB16" s="4">
        <f>IF('A-1'!$E27='A-1 TRANS'!BB$1,'A-1'!$F27,0)</f>
        <v>0</v>
      </c>
      <c r="BC16" s="4">
        <f>IF('A-1'!$E27='A-1 TRANS'!BC$1,'A-1'!$F27,0)</f>
        <v>0</v>
      </c>
      <c r="BD16" s="4">
        <f>IF('A-1'!$E27='A-1 TRANS'!BD$1,'A-1'!$F27,0)</f>
        <v>0</v>
      </c>
      <c r="BE16" s="4">
        <f>IF('A-1'!$E27='A-1 TRANS'!BE$1,'A-1'!$F27,0)</f>
        <v>0</v>
      </c>
      <c r="BF16" s="4">
        <f>IF('A-1'!$E27='A-1 TRANS'!BF$1,'A-1'!$F27,0)</f>
        <v>0</v>
      </c>
      <c r="BG16" s="4">
        <f>IF('A-1'!$E27='A-1 TRANS'!BG$1,'A-1'!$F27,0)</f>
        <v>0</v>
      </c>
      <c r="BH16" s="4">
        <f>IF('A-1'!$E27='A-1 TRANS'!BH$1,'A-1'!$F27,0)</f>
        <v>0</v>
      </c>
      <c r="BI16" s="4">
        <f>IF('A-1'!$E27='A-1 TRANS'!BI$1,'A-1'!$F27,0)</f>
        <v>0</v>
      </c>
      <c r="BJ16" s="4">
        <f>IF('A-1'!$E27='A-1 TRANS'!BJ$1,'A-1'!$F27,0)</f>
        <v>0</v>
      </c>
      <c r="BK16" s="4">
        <f>IF('A-1'!$E27='A-1 TRANS'!BK$1,'A-1'!$F27,0)</f>
        <v>0</v>
      </c>
    </row>
    <row r="17" spans="2:63" ht="11.5" x14ac:dyDescent="0.25">
      <c r="B17" s="4">
        <f>IF('A-1'!$E28='A-1 TRANS'!B$1,'A-1'!$F28,0)</f>
        <v>0</v>
      </c>
      <c r="C17" s="4">
        <f>IF('A-1'!$E28='A-1 TRANS'!C$1,'A-1'!$F28,0)</f>
        <v>0</v>
      </c>
      <c r="D17" s="4">
        <f>IF('A-1'!$E28='A-1 TRANS'!D$1,'A-1'!$F28,0)</f>
        <v>0</v>
      </c>
      <c r="E17" s="4">
        <f>IF('A-1'!$E28='A-1 TRANS'!E$1,'A-1'!$F28,0)</f>
        <v>0</v>
      </c>
      <c r="F17" s="4">
        <f>IF('A-1'!$E28='A-1 TRANS'!F$1,'A-1'!$F28,0)</f>
        <v>0</v>
      </c>
      <c r="G17" s="4">
        <f>IF('A-1'!$E28='A-1 TRANS'!G$1,'A-1'!$F28,0)</f>
        <v>0</v>
      </c>
      <c r="H17" s="4">
        <f>IF('A-1'!$E28='A-1 TRANS'!H$1,'A-1'!$F28,0)</f>
        <v>0</v>
      </c>
      <c r="I17" s="4">
        <f>IF('A-1'!$E28='A-1 TRANS'!I$1,'A-1'!$F28,0)</f>
        <v>0</v>
      </c>
      <c r="J17" s="4">
        <f>IF('A-1'!$E28='A-1 TRANS'!J$1,'A-1'!$F28,0)</f>
        <v>0</v>
      </c>
      <c r="K17" s="4">
        <f>IF('A-1'!$E28='A-1 TRANS'!K$1,'A-1'!$F28,0)</f>
        <v>0</v>
      </c>
      <c r="L17" s="4">
        <f>IF('A-1'!$E28='A-1 TRANS'!L$1,'A-1'!$F28,0)</f>
        <v>0</v>
      </c>
      <c r="M17" s="4">
        <f>IF('A-1'!$E28='A-1 TRANS'!M$1,'A-1'!$F28,0)</f>
        <v>0</v>
      </c>
      <c r="N17" s="4">
        <f>IF('A-1'!$E28='A-1 TRANS'!N$1,'A-1'!$F28,0)</f>
        <v>0</v>
      </c>
      <c r="O17" s="4">
        <f>IF('A-1'!$E28='A-1 TRANS'!O$1,'A-1'!$F28,0)</f>
        <v>0</v>
      </c>
      <c r="P17" s="4">
        <f>IF('A-1'!$E28='A-1 TRANS'!P$1,'A-1'!$F28,0)</f>
        <v>0</v>
      </c>
      <c r="Q17" s="4">
        <f>IF('A-1'!$E28='A-1 TRANS'!Q$1,'A-1'!$F28,0)</f>
        <v>0</v>
      </c>
      <c r="R17" s="4">
        <f>IF('A-1'!$E28='A-1 TRANS'!R$1,'A-1'!$F28,0)</f>
        <v>0</v>
      </c>
      <c r="S17" s="4">
        <f>IF('A-1'!$E28='A-1 TRANS'!S$1,'A-1'!$F28,0)</f>
        <v>0</v>
      </c>
      <c r="T17" s="4">
        <f>IF('A-1'!$E28='A-1 TRANS'!T$1,'A-1'!$F28,0)</f>
        <v>0</v>
      </c>
      <c r="U17" s="4">
        <f>IF('A-1'!$E28='A-1 TRANS'!U$1,'A-1'!$F28,0)</f>
        <v>0</v>
      </c>
      <c r="V17" s="4">
        <f>IF('A-1'!$E28='A-1 TRANS'!V$1,'A-1'!$F28,0)</f>
        <v>0</v>
      </c>
      <c r="W17" s="4">
        <f>IF('A-1'!$E28='A-1 TRANS'!W$1,'A-1'!$F28,0)</f>
        <v>0</v>
      </c>
      <c r="X17" s="4">
        <f>IF('A-1'!$E28='A-1 TRANS'!X$1,'A-1'!$F28,0)</f>
        <v>0</v>
      </c>
      <c r="Y17" s="4">
        <f>IF('A-1'!$E28='A-1 TRANS'!Y$1,'A-1'!$F28,0)</f>
        <v>0</v>
      </c>
      <c r="Z17" s="4">
        <f>IF('A-1'!$E28='A-1 TRANS'!Z$1,'A-1'!$F28,0)</f>
        <v>0</v>
      </c>
      <c r="AA17" s="4">
        <f>IF('A-1'!$E28='A-1 TRANS'!AA$1,'A-1'!$F28,0)</f>
        <v>0</v>
      </c>
      <c r="AB17" s="4">
        <f>IF('A-1'!$E28='A-1 TRANS'!AB$1,'A-1'!$F28,0)</f>
        <v>0</v>
      </c>
      <c r="AC17" s="4">
        <f>IF('A-1'!$E28='A-1 TRANS'!AC$1,'A-1'!$F28,0)</f>
        <v>0</v>
      </c>
      <c r="AD17" s="4">
        <f>IF('A-1'!$E28='A-1 TRANS'!AD$1,'A-1'!$F28,0)</f>
        <v>0</v>
      </c>
      <c r="AE17" s="4">
        <f>IF('A-1'!$E28='A-1 TRANS'!AE$1,'A-1'!$F28,0)</f>
        <v>0</v>
      </c>
      <c r="AF17" s="4">
        <f>IF('A-1'!$E28='A-1 TRANS'!AF$1,'A-1'!$F28,0)</f>
        <v>0</v>
      </c>
      <c r="AG17" s="4">
        <f>IF('A-1'!$E28='A-1 TRANS'!AG$1,'A-1'!$F28,0)</f>
        <v>0</v>
      </c>
      <c r="AH17" s="4">
        <f>IF('A-1'!$E28='A-1 TRANS'!AH$1,'A-1'!$F28,0)</f>
        <v>0</v>
      </c>
      <c r="AI17" s="4">
        <f>IF('A-1'!$E28='A-1 TRANS'!AI$1,'A-1'!$F28,0)</f>
        <v>0</v>
      </c>
      <c r="AJ17" s="4">
        <f>IF('A-1'!$E28='A-1 TRANS'!AJ$1,'A-1'!$F28,0)</f>
        <v>0</v>
      </c>
      <c r="AK17" s="4">
        <f>IF('A-1'!$E28='A-1 TRANS'!AK$1,'A-1'!$F28,0)</f>
        <v>0</v>
      </c>
      <c r="AL17" s="4">
        <f>IF('A-1'!$E28='A-1 TRANS'!AL$1,'A-1'!$F28,0)</f>
        <v>0</v>
      </c>
      <c r="AM17" s="4">
        <f>IF('A-1'!$E28='A-1 TRANS'!AM$1,'A-1'!$F28,0)</f>
        <v>0</v>
      </c>
      <c r="AN17" s="4">
        <f>IF('A-1'!$E28='A-1 TRANS'!AN$1,'A-1'!$F28,0)</f>
        <v>0</v>
      </c>
      <c r="AO17" s="4">
        <f>IF('A-1'!$E28='A-1 TRANS'!AO$1,'A-1'!$F28,0)</f>
        <v>0</v>
      </c>
      <c r="AP17" s="4">
        <f>IF('A-1'!$E28='A-1 TRANS'!AP$1,'A-1'!$F28,0)</f>
        <v>0</v>
      </c>
      <c r="AQ17" s="4">
        <f>IF('A-1'!$E28='A-1 TRANS'!AQ$1,'A-1'!$F28,0)</f>
        <v>0</v>
      </c>
      <c r="AR17" s="4">
        <f>IF('A-1'!$E28='A-1 TRANS'!AR$1,'A-1'!$F28,0)</f>
        <v>0</v>
      </c>
      <c r="AS17" s="4">
        <f>IF('A-1'!$E28='A-1 TRANS'!AS$1,'A-1'!$F28,0)</f>
        <v>0</v>
      </c>
      <c r="AT17" s="4">
        <f>IF('A-1'!$E28='A-1 TRANS'!AT$1,'A-1'!$F28,0)</f>
        <v>0</v>
      </c>
      <c r="AU17" s="4">
        <f>IF('A-1'!$E28='A-1 TRANS'!AU$1,'A-1'!$F28,0)</f>
        <v>0</v>
      </c>
      <c r="AV17" s="4">
        <f>IF('A-1'!$E28='A-1 TRANS'!AV$1,'A-1'!$F28,0)</f>
        <v>0</v>
      </c>
      <c r="AW17" s="4">
        <f>IF('A-1'!$E28='A-1 TRANS'!AW$1,'A-1'!$F28,0)</f>
        <v>0</v>
      </c>
      <c r="AX17" s="4">
        <f>IF('A-1'!$E28='A-1 TRANS'!AX$1,'A-1'!$F28,0)</f>
        <v>0</v>
      </c>
      <c r="AY17" s="4">
        <f>IF('A-1'!$E28='A-1 TRANS'!AY$1,'A-1'!$F28,0)</f>
        <v>0</v>
      </c>
      <c r="AZ17" s="4">
        <f>IF('A-1'!$E28='A-1 TRANS'!AZ$1,'A-1'!$F28,0)</f>
        <v>0</v>
      </c>
      <c r="BA17" s="4">
        <f>IF('A-1'!$E28='A-1 TRANS'!BA$1,'A-1'!$F28,0)</f>
        <v>0</v>
      </c>
      <c r="BB17" s="4">
        <f>IF('A-1'!$E28='A-1 TRANS'!BB$1,'A-1'!$F28,0)</f>
        <v>0</v>
      </c>
      <c r="BC17" s="4">
        <f>IF('A-1'!$E28='A-1 TRANS'!BC$1,'A-1'!$F28,0)</f>
        <v>0</v>
      </c>
      <c r="BD17" s="4">
        <f>IF('A-1'!$E28='A-1 TRANS'!BD$1,'A-1'!$F28,0)</f>
        <v>0</v>
      </c>
      <c r="BE17" s="4">
        <f>IF('A-1'!$E28='A-1 TRANS'!BE$1,'A-1'!$F28,0)</f>
        <v>0</v>
      </c>
      <c r="BF17" s="4">
        <f>IF('A-1'!$E28='A-1 TRANS'!BF$1,'A-1'!$F28,0)</f>
        <v>0</v>
      </c>
      <c r="BG17" s="4">
        <f>IF('A-1'!$E28='A-1 TRANS'!BG$1,'A-1'!$F28,0)</f>
        <v>0</v>
      </c>
      <c r="BH17" s="4">
        <f>IF('A-1'!$E28='A-1 TRANS'!BH$1,'A-1'!$F28,0)</f>
        <v>0</v>
      </c>
      <c r="BI17" s="4">
        <f>IF('A-1'!$E28='A-1 TRANS'!BI$1,'A-1'!$F28,0)</f>
        <v>0</v>
      </c>
      <c r="BJ17" s="4">
        <f>IF('A-1'!$E28='A-1 TRANS'!BJ$1,'A-1'!$F28,0)</f>
        <v>0</v>
      </c>
      <c r="BK17" s="4">
        <f>IF('A-1'!$E28='A-1 TRANS'!BK$1,'A-1'!$F28,0)</f>
        <v>0</v>
      </c>
    </row>
    <row r="18" spans="2:63" ht="11.5" x14ac:dyDescent="0.25">
      <c r="B18" s="4">
        <f>IF('A-1'!$E29='A-1 TRANS'!B$1,'A-1'!$F29,0)</f>
        <v>0</v>
      </c>
      <c r="C18" s="4">
        <f>IF('A-1'!$E29='A-1 TRANS'!C$1,'A-1'!$F29,0)</f>
        <v>0</v>
      </c>
      <c r="D18" s="4">
        <f>IF('A-1'!$E29='A-1 TRANS'!D$1,'A-1'!$F29,0)</f>
        <v>0</v>
      </c>
      <c r="E18" s="4">
        <f>IF('A-1'!$E29='A-1 TRANS'!E$1,'A-1'!$F29,0)</f>
        <v>0</v>
      </c>
      <c r="F18" s="4">
        <f>IF('A-1'!$E29='A-1 TRANS'!F$1,'A-1'!$F29,0)</f>
        <v>0</v>
      </c>
      <c r="G18" s="4">
        <f>IF('A-1'!$E29='A-1 TRANS'!G$1,'A-1'!$F29,0)</f>
        <v>0</v>
      </c>
      <c r="H18" s="4">
        <f>IF('A-1'!$E29='A-1 TRANS'!H$1,'A-1'!$F29,0)</f>
        <v>0</v>
      </c>
      <c r="I18" s="4">
        <f>IF('A-1'!$E29='A-1 TRANS'!I$1,'A-1'!$F29,0)</f>
        <v>0</v>
      </c>
      <c r="J18" s="4">
        <f>IF('A-1'!$E29='A-1 TRANS'!J$1,'A-1'!$F29,0)</f>
        <v>0</v>
      </c>
      <c r="K18" s="4">
        <f>IF('A-1'!$E29='A-1 TRANS'!K$1,'A-1'!$F29,0)</f>
        <v>0</v>
      </c>
      <c r="L18" s="4">
        <f>IF('A-1'!$E29='A-1 TRANS'!L$1,'A-1'!$F29,0)</f>
        <v>0</v>
      </c>
      <c r="M18" s="4">
        <f>IF('A-1'!$E29='A-1 TRANS'!M$1,'A-1'!$F29,0)</f>
        <v>0</v>
      </c>
      <c r="N18" s="4">
        <f>IF('A-1'!$E29='A-1 TRANS'!N$1,'A-1'!$F29,0)</f>
        <v>0</v>
      </c>
      <c r="O18" s="4">
        <f>IF('A-1'!$E29='A-1 TRANS'!O$1,'A-1'!$F29,0)</f>
        <v>0</v>
      </c>
      <c r="P18" s="4">
        <f>IF('A-1'!$E29='A-1 TRANS'!P$1,'A-1'!$F29,0)</f>
        <v>0</v>
      </c>
      <c r="Q18" s="4">
        <f>IF('A-1'!$E29='A-1 TRANS'!Q$1,'A-1'!$F29,0)</f>
        <v>0</v>
      </c>
      <c r="R18" s="4">
        <f>IF('A-1'!$E29='A-1 TRANS'!R$1,'A-1'!$F29,0)</f>
        <v>0</v>
      </c>
      <c r="S18" s="4">
        <f>IF('A-1'!$E29='A-1 TRANS'!S$1,'A-1'!$F29,0)</f>
        <v>0</v>
      </c>
      <c r="T18" s="4">
        <f>IF('A-1'!$E29='A-1 TRANS'!T$1,'A-1'!$F29,0)</f>
        <v>0</v>
      </c>
      <c r="U18" s="4">
        <f>IF('A-1'!$E29='A-1 TRANS'!U$1,'A-1'!$F29,0)</f>
        <v>0</v>
      </c>
      <c r="V18" s="4">
        <f>IF('A-1'!$E29='A-1 TRANS'!V$1,'A-1'!$F29,0)</f>
        <v>0</v>
      </c>
      <c r="W18" s="4">
        <f>IF('A-1'!$E29='A-1 TRANS'!W$1,'A-1'!$F29,0)</f>
        <v>0</v>
      </c>
      <c r="X18" s="4">
        <f>IF('A-1'!$E29='A-1 TRANS'!X$1,'A-1'!$F29,0)</f>
        <v>0</v>
      </c>
      <c r="Y18" s="4">
        <f>IF('A-1'!$E29='A-1 TRANS'!Y$1,'A-1'!$F29,0)</f>
        <v>0</v>
      </c>
      <c r="Z18" s="4">
        <f>IF('A-1'!$E29='A-1 TRANS'!Z$1,'A-1'!$F29,0)</f>
        <v>0</v>
      </c>
      <c r="AA18" s="4">
        <f>IF('A-1'!$E29='A-1 TRANS'!AA$1,'A-1'!$F29,0)</f>
        <v>0</v>
      </c>
      <c r="AB18" s="4">
        <f>IF('A-1'!$E29='A-1 TRANS'!AB$1,'A-1'!$F29,0)</f>
        <v>0</v>
      </c>
      <c r="AC18" s="4">
        <f>IF('A-1'!$E29='A-1 TRANS'!AC$1,'A-1'!$F29,0)</f>
        <v>0</v>
      </c>
      <c r="AD18" s="4">
        <f>IF('A-1'!$E29='A-1 TRANS'!AD$1,'A-1'!$F29,0)</f>
        <v>0</v>
      </c>
      <c r="AE18" s="4">
        <f>IF('A-1'!$E29='A-1 TRANS'!AE$1,'A-1'!$F29,0)</f>
        <v>0</v>
      </c>
      <c r="AF18" s="4">
        <f>IF('A-1'!$E29='A-1 TRANS'!AF$1,'A-1'!$F29,0)</f>
        <v>0</v>
      </c>
      <c r="AG18" s="4">
        <f>IF('A-1'!$E29='A-1 TRANS'!AG$1,'A-1'!$F29,0)</f>
        <v>0</v>
      </c>
      <c r="AH18" s="4">
        <f>IF('A-1'!$E29='A-1 TRANS'!AH$1,'A-1'!$F29,0)</f>
        <v>0</v>
      </c>
      <c r="AI18" s="4">
        <f>IF('A-1'!$E29='A-1 TRANS'!AI$1,'A-1'!$F29,0)</f>
        <v>0</v>
      </c>
      <c r="AJ18" s="4">
        <f>IF('A-1'!$E29='A-1 TRANS'!AJ$1,'A-1'!$F29,0)</f>
        <v>0</v>
      </c>
      <c r="AK18" s="4">
        <f>IF('A-1'!$E29='A-1 TRANS'!AK$1,'A-1'!$F29,0)</f>
        <v>0</v>
      </c>
      <c r="AL18" s="4">
        <f>IF('A-1'!$E29='A-1 TRANS'!AL$1,'A-1'!$F29,0)</f>
        <v>0</v>
      </c>
      <c r="AM18" s="4">
        <f>IF('A-1'!$E29='A-1 TRANS'!AM$1,'A-1'!$F29,0)</f>
        <v>0</v>
      </c>
      <c r="AN18" s="4">
        <f>IF('A-1'!$E29='A-1 TRANS'!AN$1,'A-1'!$F29,0)</f>
        <v>0</v>
      </c>
      <c r="AO18" s="4">
        <f>IF('A-1'!$E29='A-1 TRANS'!AO$1,'A-1'!$F29,0)</f>
        <v>0</v>
      </c>
      <c r="AP18" s="4">
        <f>IF('A-1'!$E29='A-1 TRANS'!AP$1,'A-1'!$F29,0)</f>
        <v>0</v>
      </c>
      <c r="AQ18" s="4">
        <f>IF('A-1'!$E29='A-1 TRANS'!AQ$1,'A-1'!$F29,0)</f>
        <v>0</v>
      </c>
      <c r="AR18" s="4">
        <f>IF('A-1'!$E29='A-1 TRANS'!AR$1,'A-1'!$F29,0)</f>
        <v>0</v>
      </c>
      <c r="AS18" s="4">
        <f>IF('A-1'!$E29='A-1 TRANS'!AS$1,'A-1'!$F29,0)</f>
        <v>0</v>
      </c>
      <c r="AT18" s="4">
        <f>IF('A-1'!$E29='A-1 TRANS'!AT$1,'A-1'!$F29,0)</f>
        <v>0</v>
      </c>
      <c r="AU18" s="4">
        <f>IF('A-1'!$E29='A-1 TRANS'!AU$1,'A-1'!$F29,0)</f>
        <v>0</v>
      </c>
      <c r="AV18" s="4">
        <f>IF('A-1'!$E29='A-1 TRANS'!AV$1,'A-1'!$F29,0)</f>
        <v>0</v>
      </c>
      <c r="AW18" s="4">
        <f>IF('A-1'!$E29='A-1 TRANS'!AW$1,'A-1'!$F29,0)</f>
        <v>0</v>
      </c>
      <c r="AX18" s="4">
        <f>IF('A-1'!$E29='A-1 TRANS'!AX$1,'A-1'!$F29,0)</f>
        <v>0</v>
      </c>
      <c r="AY18" s="4">
        <f>IF('A-1'!$E29='A-1 TRANS'!AY$1,'A-1'!$F29,0)</f>
        <v>0</v>
      </c>
      <c r="AZ18" s="4">
        <f>IF('A-1'!$E29='A-1 TRANS'!AZ$1,'A-1'!$F29,0)</f>
        <v>0</v>
      </c>
      <c r="BA18" s="4">
        <f>IF('A-1'!$E29='A-1 TRANS'!BA$1,'A-1'!$F29,0)</f>
        <v>0</v>
      </c>
      <c r="BB18" s="4">
        <f>IF('A-1'!$E29='A-1 TRANS'!BB$1,'A-1'!$F29,0)</f>
        <v>0</v>
      </c>
      <c r="BC18" s="4">
        <f>IF('A-1'!$E29='A-1 TRANS'!BC$1,'A-1'!$F29,0)</f>
        <v>0</v>
      </c>
      <c r="BD18" s="4">
        <f>IF('A-1'!$E29='A-1 TRANS'!BD$1,'A-1'!$F29,0)</f>
        <v>0</v>
      </c>
      <c r="BE18" s="4">
        <f>IF('A-1'!$E29='A-1 TRANS'!BE$1,'A-1'!$F29,0)</f>
        <v>0</v>
      </c>
      <c r="BF18" s="4">
        <f>IF('A-1'!$E29='A-1 TRANS'!BF$1,'A-1'!$F29,0)</f>
        <v>0</v>
      </c>
      <c r="BG18" s="4">
        <f>IF('A-1'!$E29='A-1 TRANS'!BG$1,'A-1'!$F29,0)</f>
        <v>0</v>
      </c>
      <c r="BH18" s="4">
        <f>IF('A-1'!$E29='A-1 TRANS'!BH$1,'A-1'!$F29,0)</f>
        <v>0</v>
      </c>
      <c r="BI18" s="4">
        <f>IF('A-1'!$E29='A-1 TRANS'!BI$1,'A-1'!$F29,0)</f>
        <v>0</v>
      </c>
      <c r="BJ18" s="4">
        <f>IF('A-1'!$E29='A-1 TRANS'!BJ$1,'A-1'!$F29,0)</f>
        <v>0</v>
      </c>
      <c r="BK18" s="4">
        <f>IF('A-1'!$E29='A-1 TRANS'!BK$1,'A-1'!$F29,0)</f>
        <v>0</v>
      </c>
    </row>
    <row r="19" spans="2:63" ht="11.5" x14ac:dyDescent="0.25">
      <c r="B19" s="4">
        <f>IF('A-1'!$E30='A-1 TRANS'!B$1,'A-1'!$F30,0)</f>
        <v>0</v>
      </c>
      <c r="C19" s="4">
        <f>IF('A-1'!$E30='A-1 TRANS'!C$1,'A-1'!$F30,0)</f>
        <v>0</v>
      </c>
      <c r="D19" s="4">
        <f>IF('A-1'!$E30='A-1 TRANS'!D$1,'A-1'!$F30,0)</f>
        <v>0</v>
      </c>
      <c r="E19" s="4">
        <f>IF('A-1'!$E30='A-1 TRANS'!E$1,'A-1'!$F30,0)</f>
        <v>0</v>
      </c>
      <c r="F19" s="4">
        <f>IF('A-1'!$E30='A-1 TRANS'!F$1,'A-1'!$F30,0)</f>
        <v>0</v>
      </c>
      <c r="G19" s="4">
        <f>IF('A-1'!$E30='A-1 TRANS'!G$1,'A-1'!$F30,0)</f>
        <v>0</v>
      </c>
      <c r="H19" s="4">
        <f>IF('A-1'!$E30='A-1 TRANS'!H$1,'A-1'!$F30,0)</f>
        <v>0</v>
      </c>
      <c r="I19" s="4">
        <f>IF('A-1'!$E30='A-1 TRANS'!I$1,'A-1'!$F30,0)</f>
        <v>0</v>
      </c>
      <c r="J19" s="4">
        <f>IF('A-1'!$E30='A-1 TRANS'!J$1,'A-1'!$F30,0)</f>
        <v>0</v>
      </c>
      <c r="K19" s="4">
        <f>IF('A-1'!$E30='A-1 TRANS'!K$1,'A-1'!$F30,0)</f>
        <v>0</v>
      </c>
      <c r="L19" s="4">
        <f>IF('A-1'!$E30='A-1 TRANS'!L$1,'A-1'!$F30,0)</f>
        <v>0</v>
      </c>
      <c r="M19" s="4">
        <f>IF('A-1'!$E30='A-1 TRANS'!M$1,'A-1'!$F30,0)</f>
        <v>0</v>
      </c>
      <c r="N19" s="4">
        <f>IF('A-1'!$E30='A-1 TRANS'!N$1,'A-1'!$F30,0)</f>
        <v>0</v>
      </c>
      <c r="O19" s="4">
        <f>IF('A-1'!$E30='A-1 TRANS'!O$1,'A-1'!$F30,0)</f>
        <v>0</v>
      </c>
      <c r="P19" s="4">
        <f>IF('A-1'!$E30='A-1 TRANS'!P$1,'A-1'!$F30,0)</f>
        <v>0</v>
      </c>
      <c r="Q19" s="4">
        <f>IF('A-1'!$E30='A-1 TRANS'!Q$1,'A-1'!$F30,0)</f>
        <v>0</v>
      </c>
      <c r="R19" s="4">
        <f>IF('A-1'!$E30='A-1 TRANS'!R$1,'A-1'!$F30,0)</f>
        <v>0</v>
      </c>
      <c r="S19" s="4">
        <f>IF('A-1'!$E30='A-1 TRANS'!S$1,'A-1'!$F30,0)</f>
        <v>0</v>
      </c>
      <c r="T19" s="4">
        <f>IF('A-1'!$E30='A-1 TRANS'!T$1,'A-1'!$F30,0)</f>
        <v>0</v>
      </c>
      <c r="U19" s="4">
        <f>IF('A-1'!$E30='A-1 TRANS'!U$1,'A-1'!$F30,0)</f>
        <v>0</v>
      </c>
      <c r="V19" s="4">
        <f>IF('A-1'!$E30='A-1 TRANS'!V$1,'A-1'!$F30,0)</f>
        <v>0</v>
      </c>
      <c r="W19" s="4">
        <f>IF('A-1'!$E30='A-1 TRANS'!W$1,'A-1'!$F30,0)</f>
        <v>0</v>
      </c>
      <c r="X19" s="4">
        <f>IF('A-1'!$E30='A-1 TRANS'!X$1,'A-1'!$F30,0)</f>
        <v>0</v>
      </c>
      <c r="Y19" s="4">
        <f>IF('A-1'!$E30='A-1 TRANS'!Y$1,'A-1'!$F30,0)</f>
        <v>0</v>
      </c>
      <c r="Z19" s="4">
        <f>IF('A-1'!$E30='A-1 TRANS'!Z$1,'A-1'!$F30,0)</f>
        <v>0</v>
      </c>
      <c r="AA19" s="4">
        <f>IF('A-1'!$E30='A-1 TRANS'!AA$1,'A-1'!$F30,0)</f>
        <v>0</v>
      </c>
      <c r="AB19" s="4">
        <f>IF('A-1'!$E30='A-1 TRANS'!AB$1,'A-1'!$F30,0)</f>
        <v>0</v>
      </c>
      <c r="AC19" s="4">
        <f>IF('A-1'!$E30='A-1 TRANS'!AC$1,'A-1'!$F30,0)</f>
        <v>0</v>
      </c>
      <c r="AD19" s="4">
        <f>IF('A-1'!$E30='A-1 TRANS'!AD$1,'A-1'!$F30,0)</f>
        <v>0</v>
      </c>
      <c r="AE19" s="4">
        <f>IF('A-1'!$E30='A-1 TRANS'!AE$1,'A-1'!$F30,0)</f>
        <v>0</v>
      </c>
      <c r="AF19" s="4">
        <f>IF('A-1'!$E30='A-1 TRANS'!AF$1,'A-1'!$F30,0)</f>
        <v>0</v>
      </c>
      <c r="AG19" s="4">
        <f>IF('A-1'!$E30='A-1 TRANS'!AG$1,'A-1'!$F30,0)</f>
        <v>0</v>
      </c>
      <c r="AH19" s="4">
        <f>IF('A-1'!$E30='A-1 TRANS'!AH$1,'A-1'!$F30,0)</f>
        <v>0</v>
      </c>
      <c r="AI19" s="4">
        <f>IF('A-1'!$E30='A-1 TRANS'!AI$1,'A-1'!$F30,0)</f>
        <v>0</v>
      </c>
      <c r="AJ19" s="4">
        <f>IF('A-1'!$E30='A-1 TRANS'!AJ$1,'A-1'!$F30,0)</f>
        <v>0</v>
      </c>
      <c r="AK19" s="4">
        <f>IF('A-1'!$E30='A-1 TRANS'!AK$1,'A-1'!$F30,0)</f>
        <v>0</v>
      </c>
      <c r="AL19" s="4">
        <f>IF('A-1'!$E30='A-1 TRANS'!AL$1,'A-1'!$F30,0)</f>
        <v>0</v>
      </c>
      <c r="AM19" s="4">
        <f>IF('A-1'!$E30='A-1 TRANS'!AM$1,'A-1'!$F30,0)</f>
        <v>0</v>
      </c>
      <c r="AN19" s="4">
        <f>IF('A-1'!$E30='A-1 TRANS'!AN$1,'A-1'!$F30,0)</f>
        <v>0</v>
      </c>
      <c r="AO19" s="4">
        <f>IF('A-1'!$E30='A-1 TRANS'!AO$1,'A-1'!$F30,0)</f>
        <v>0</v>
      </c>
      <c r="AP19" s="4">
        <f>IF('A-1'!$E30='A-1 TRANS'!AP$1,'A-1'!$F30,0)</f>
        <v>0</v>
      </c>
      <c r="AQ19" s="4">
        <f>IF('A-1'!$E30='A-1 TRANS'!AQ$1,'A-1'!$F30,0)</f>
        <v>0</v>
      </c>
      <c r="AR19" s="4">
        <f>IF('A-1'!$E30='A-1 TRANS'!AR$1,'A-1'!$F30,0)</f>
        <v>0</v>
      </c>
      <c r="AS19" s="4">
        <f>IF('A-1'!$E30='A-1 TRANS'!AS$1,'A-1'!$F30,0)</f>
        <v>0</v>
      </c>
      <c r="AT19" s="4">
        <f>IF('A-1'!$E30='A-1 TRANS'!AT$1,'A-1'!$F30,0)</f>
        <v>0</v>
      </c>
      <c r="AU19" s="4">
        <f>IF('A-1'!$E30='A-1 TRANS'!AU$1,'A-1'!$F30,0)</f>
        <v>0</v>
      </c>
      <c r="AV19" s="4">
        <f>IF('A-1'!$E30='A-1 TRANS'!AV$1,'A-1'!$F30,0)</f>
        <v>0</v>
      </c>
      <c r="AW19" s="4">
        <f>IF('A-1'!$E30='A-1 TRANS'!AW$1,'A-1'!$F30,0)</f>
        <v>0</v>
      </c>
      <c r="AX19" s="4">
        <f>IF('A-1'!$E30='A-1 TRANS'!AX$1,'A-1'!$F30,0)</f>
        <v>0</v>
      </c>
      <c r="AY19" s="4">
        <f>IF('A-1'!$E30='A-1 TRANS'!AY$1,'A-1'!$F30,0)</f>
        <v>0</v>
      </c>
      <c r="AZ19" s="4">
        <f>IF('A-1'!$E30='A-1 TRANS'!AZ$1,'A-1'!$F30,0)</f>
        <v>0</v>
      </c>
      <c r="BA19" s="4">
        <f>IF('A-1'!$E30='A-1 TRANS'!BA$1,'A-1'!$F30,0)</f>
        <v>0</v>
      </c>
      <c r="BB19" s="4">
        <f>IF('A-1'!$E30='A-1 TRANS'!BB$1,'A-1'!$F30,0)</f>
        <v>0</v>
      </c>
      <c r="BC19" s="4">
        <f>IF('A-1'!$E30='A-1 TRANS'!BC$1,'A-1'!$F30,0)</f>
        <v>0</v>
      </c>
      <c r="BD19" s="4">
        <f>IF('A-1'!$E30='A-1 TRANS'!BD$1,'A-1'!$F30,0)</f>
        <v>0</v>
      </c>
      <c r="BE19" s="4">
        <f>IF('A-1'!$E30='A-1 TRANS'!BE$1,'A-1'!$F30,0)</f>
        <v>0</v>
      </c>
      <c r="BF19" s="4">
        <f>IF('A-1'!$E30='A-1 TRANS'!BF$1,'A-1'!$F30,0)</f>
        <v>0</v>
      </c>
      <c r="BG19" s="4">
        <f>IF('A-1'!$E30='A-1 TRANS'!BG$1,'A-1'!$F30,0)</f>
        <v>0</v>
      </c>
      <c r="BH19" s="4">
        <f>IF('A-1'!$E30='A-1 TRANS'!BH$1,'A-1'!$F30,0)</f>
        <v>0</v>
      </c>
      <c r="BI19" s="4">
        <f>IF('A-1'!$E30='A-1 TRANS'!BI$1,'A-1'!$F30,0)</f>
        <v>0</v>
      </c>
      <c r="BJ19" s="4">
        <f>IF('A-1'!$E30='A-1 TRANS'!BJ$1,'A-1'!$F30,0)</f>
        <v>0</v>
      </c>
      <c r="BK19" s="4">
        <f>IF('A-1'!$E30='A-1 TRANS'!BK$1,'A-1'!$F30,0)</f>
        <v>0</v>
      </c>
    </row>
    <row r="20" spans="2:63" ht="11.5" x14ac:dyDescent="0.25">
      <c r="B20" s="4">
        <f>IF('A-1'!$E31='A-1 TRANS'!B$1,'A-1'!$F31,0)</f>
        <v>0</v>
      </c>
      <c r="C20" s="4">
        <f>IF('A-1'!$E31='A-1 TRANS'!C$1,'A-1'!$F31,0)</f>
        <v>0</v>
      </c>
      <c r="D20" s="4">
        <f>IF('A-1'!$E31='A-1 TRANS'!D$1,'A-1'!$F31,0)</f>
        <v>0</v>
      </c>
      <c r="E20" s="4">
        <f>IF('A-1'!$E31='A-1 TRANS'!E$1,'A-1'!$F31,0)</f>
        <v>0</v>
      </c>
      <c r="F20" s="4">
        <f>IF('A-1'!$E31='A-1 TRANS'!F$1,'A-1'!$F31,0)</f>
        <v>0</v>
      </c>
      <c r="G20" s="4">
        <f>IF('A-1'!$E31='A-1 TRANS'!G$1,'A-1'!$F31,0)</f>
        <v>0</v>
      </c>
      <c r="H20" s="4">
        <f>IF('A-1'!$E31='A-1 TRANS'!H$1,'A-1'!$F31,0)</f>
        <v>0</v>
      </c>
      <c r="I20" s="4">
        <f>IF('A-1'!$E31='A-1 TRANS'!I$1,'A-1'!$F31,0)</f>
        <v>0</v>
      </c>
      <c r="J20" s="4">
        <f>IF('A-1'!$E31='A-1 TRANS'!J$1,'A-1'!$F31,0)</f>
        <v>0</v>
      </c>
      <c r="K20" s="4">
        <f>IF('A-1'!$E31='A-1 TRANS'!K$1,'A-1'!$F31,0)</f>
        <v>0</v>
      </c>
      <c r="L20" s="4">
        <f>IF('A-1'!$E31='A-1 TRANS'!L$1,'A-1'!$F31,0)</f>
        <v>0</v>
      </c>
      <c r="M20" s="4">
        <f>IF('A-1'!$E31='A-1 TRANS'!M$1,'A-1'!$F31,0)</f>
        <v>0</v>
      </c>
      <c r="N20" s="4">
        <f>IF('A-1'!$E31='A-1 TRANS'!N$1,'A-1'!$F31,0)</f>
        <v>0</v>
      </c>
      <c r="O20" s="4">
        <f>IF('A-1'!$E31='A-1 TRANS'!O$1,'A-1'!$F31,0)</f>
        <v>0</v>
      </c>
      <c r="P20" s="4">
        <f>IF('A-1'!$E31='A-1 TRANS'!P$1,'A-1'!$F31,0)</f>
        <v>0</v>
      </c>
      <c r="Q20" s="4">
        <f>IF('A-1'!$E31='A-1 TRANS'!Q$1,'A-1'!$F31,0)</f>
        <v>0</v>
      </c>
      <c r="R20" s="4">
        <f>IF('A-1'!$E31='A-1 TRANS'!R$1,'A-1'!$F31,0)</f>
        <v>0</v>
      </c>
      <c r="S20" s="4">
        <f>IF('A-1'!$E31='A-1 TRANS'!S$1,'A-1'!$F31,0)</f>
        <v>0</v>
      </c>
      <c r="T20" s="4">
        <f>IF('A-1'!$E31='A-1 TRANS'!T$1,'A-1'!$F31,0)</f>
        <v>0</v>
      </c>
      <c r="U20" s="4">
        <f>IF('A-1'!$E31='A-1 TRANS'!U$1,'A-1'!$F31,0)</f>
        <v>0</v>
      </c>
      <c r="V20" s="4">
        <f>IF('A-1'!$E31='A-1 TRANS'!V$1,'A-1'!$F31,0)</f>
        <v>0</v>
      </c>
      <c r="W20" s="4">
        <f>IF('A-1'!$E31='A-1 TRANS'!W$1,'A-1'!$F31,0)</f>
        <v>0</v>
      </c>
      <c r="X20" s="4">
        <f>IF('A-1'!$E31='A-1 TRANS'!X$1,'A-1'!$F31,0)</f>
        <v>0</v>
      </c>
      <c r="Y20" s="4">
        <f>IF('A-1'!$E31='A-1 TRANS'!Y$1,'A-1'!$F31,0)</f>
        <v>0</v>
      </c>
      <c r="Z20" s="4">
        <f>IF('A-1'!$E31='A-1 TRANS'!Z$1,'A-1'!$F31,0)</f>
        <v>0</v>
      </c>
      <c r="AA20" s="4">
        <f>IF('A-1'!$E31='A-1 TRANS'!AA$1,'A-1'!$F31,0)</f>
        <v>0</v>
      </c>
      <c r="AB20" s="4">
        <f>IF('A-1'!$E31='A-1 TRANS'!AB$1,'A-1'!$F31,0)</f>
        <v>0</v>
      </c>
      <c r="AC20" s="4">
        <f>IF('A-1'!$E31='A-1 TRANS'!AC$1,'A-1'!$F31,0)</f>
        <v>0</v>
      </c>
      <c r="AD20" s="4">
        <f>IF('A-1'!$E31='A-1 TRANS'!AD$1,'A-1'!$F31,0)</f>
        <v>0</v>
      </c>
      <c r="AE20" s="4">
        <f>IF('A-1'!$E31='A-1 TRANS'!AE$1,'A-1'!$F31,0)</f>
        <v>0</v>
      </c>
      <c r="AF20" s="4">
        <f>IF('A-1'!$E31='A-1 TRANS'!AF$1,'A-1'!$F31,0)</f>
        <v>0</v>
      </c>
      <c r="AG20" s="4">
        <f>IF('A-1'!$E31='A-1 TRANS'!AG$1,'A-1'!$F31,0)</f>
        <v>0</v>
      </c>
      <c r="AH20" s="4">
        <f>IF('A-1'!$E31='A-1 TRANS'!AH$1,'A-1'!$F31,0)</f>
        <v>0</v>
      </c>
      <c r="AI20" s="4">
        <f>IF('A-1'!$E31='A-1 TRANS'!AI$1,'A-1'!$F31,0)</f>
        <v>0</v>
      </c>
      <c r="AJ20" s="4">
        <f>IF('A-1'!$E31='A-1 TRANS'!AJ$1,'A-1'!$F31,0)</f>
        <v>0</v>
      </c>
      <c r="AK20" s="4">
        <f>IF('A-1'!$E31='A-1 TRANS'!AK$1,'A-1'!$F31,0)</f>
        <v>0</v>
      </c>
      <c r="AL20" s="4">
        <f>IF('A-1'!$E31='A-1 TRANS'!AL$1,'A-1'!$F31,0)</f>
        <v>0</v>
      </c>
      <c r="AM20" s="4">
        <f>IF('A-1'!$E31='A-1 TRANS'!AM$1,'A-1'!$F31,0)</f>
        <v>0</v>
      </c>
      <c r="AN20" s="4">
        <f>IF('A-1'!$E31='A-1 TRANS'!AN$1,'A-1'!$F31,0)</f>
        <v>0</v>
      </c>
      <c r="AO20" s="4">
        <f>IF('A-1'!$E31='A-1 TRANS'!AO$1,'A-1'!$F31,0)</f>
        <v>0</v>
      </c>
      <c r="AP20" s="4">
        <f>IF('A-1'!$E31='A-1 TRANS'!AP$1,'A-1'!$F31,0)</f>
        <v>0</v>
      </c>
      <c r="AQ20" s="4">
        <f>IF('A-1'!$E31='A-1 TRANS'!AQ$1,'A-1'!$F31,0)</f>
        <v>0</v>
      </c>
      <c r="AR20" s="4">
        <f>IF('A-1'!$E31='A-1 TRANS'!AR$1,'A-1'!$F31,0)</f>
        <v>0</v>
      </c>
      <c r="AS20" s="4">
        <f>IF('A-1'!$E31='A-1 TRANS'!AS$1,'A-1'!$F31,0)</f>
        <v>0</v>
      </c>
      <c r="AT20" s="4">
        <f>IF('A-1'!$E31='A-1 TRANS'!AT$1,'A-1'!$F31,0)</f>
        <v>0</v>
      </c>
      <c r="AU20" s="4">
        <f>IF('A-1'!$E31='A-1 TRANS'!AU$1,'A-1'!$F31,0)</f>
        <v>0</v>
      </c>
      <c r="AV20" s="4">
        <f>IF('A-1'!$E31='A-1 TRANS'!AV$1,'A-1'!$F31,0)</f>
        <v>0</v>
      </c>
      <c r="AW20" s="4">
        <f>IF('A-1'!$E31='A-1 TRANS'!AW$1,'A-1'!$F31,0)</f>
        <v>0</v>
      </c>
      <c r="AX20" s="4">
        <f>IF('A-1'!$E31='A-1 TRANS'!AX$1,'A-1'!$F31,0)</f>
        <v>0</v>
      </c>
      <c r="AY20" s="4">
        <f>IF('A-1'!$E31='A-1 TRANS'!AY$1,'A-1'!$F31,0)</f>
        <v>0</v>
      </c>
      <c r="AZ20" s="4">
        <f>IF('A-1'!$E31='A-1 TRANS'!AZ$1,'A-1'!$F31,0)</f>
        <v>0</v>
      </c>
      <c r="BA20" s="4">
        <f>IF('A-1'!$E31='A-1 TRANS'!BA$1,'A-1'!$F31,0)</f>
        <v>0</v>
      </c>
      <c r="BB20" s="4">
        <f>IF('A-1'!$E31='A-1 TRANS'!BB$1,'A-1'!$F31,0)</f>
        <v>0</v>
      </c>
      <c r="BC20" s="4">
        <f>IF('A-1'!$E31='A-1 TRANS'!BC$1,'A-1'!$F31,0)</f>
        <v>0</v>
      </c>
      <c r="BD20" s="4">
        <f>IF('A-1'!$E31='A-1 TRANS'!BD$1,'A-1'!$F31,0)</f>
        <v>0</v>
      </c>
      <c r="BE20" s="4">
        <f>IF('A-1'!$E31='A-1 TRANS'!BE$1,'A-1'!$F31,0)</f>
        <v>0</v>
      </c>
      <c r="BF20" s="4">
        <f>IF('A-1'!$E31='A-1 TRANS'!BF$1,'A-1'!$F31,0)</f>
        <v>0</v>
      </c>
      <c r="BG20" s="4">
        <f>IF('A-1'!$E31='A-1 TRANS'!BG$1,'A-1'!$F31,0)</f>
        <v>0</v>
      </c>
      <c r="BH20" s="4">
        <f>IF('A-1'!$E31='A-1 TRANS'!BH$1,'A-1'!$F31,0)</f>
        <v>0</v>
      </c>
      <c r="BI20" s="4">
        <f>IF('A-1'!$E31='A-1 TRANS'!BI$1,'A-1'!$F31,0)</f>
        <v>0</v>
      </c>
      <c r="BJ20" s="4">
        <f>IF('A-1'!$E31='A-1 TRANS'!BJ$1,'A-1'!$F31,0)</f>
        <v>0</v>
      </c>
      <c r="BK20" s="4">
        <f>IF('A-1'!$E31='A-1 TRANS'!BK$1,'A-1'!$F31,0)</f>
        <v>0</v>
      </c>
    </row>
    <row r="21" spans="2:63" ht="11.5" x14ac:dyDescent="0.25">
      <c r="B21" s="4">
        <f>IF('A-1'!$E32='A-1 TRANS'!B$1,'A-1'!$F32,0)</f>
        <v>0</v>
      </c>
      <c r="C21" s="4">
        <f>IF('A-1'!$E32='A-1 TRANS'!C$1,'A-1'!$F32,0)</f>
        <v>0</v>
      </c>
      <c r="D21" s="4">
        <f>IF('A-1'!$E32='A-1 TRANS'!D$1,'A-1'!$F32,0)</f>
        <v>0</v>
      </c>
      <c r="E21" s="4">
        <f>IF('A-1'!$E32='A-1 TRANS'!E$1,'A-1'!$F32,0)</f>
        <v>0</v>
      </c>
      <c r="F21" s="4">
        <f>IF('A-1'!$E32='A-1 TRANS'!F$1,'A-1'!$F32,0)</f>
        <v>0</v>
      </c>
      <c r="G21" s="4">
        <f>IF('A-1'!$E32='A-1 TRANS'!G$1,'A-1'!$F32,0)</f>
        <v>0</v>
      </c>
      <c r="H21" s="4">
        <f>IF('A-1'!$E32='A-1 TRANS'!H$1,'A-1'!$F32,0)</f>
        <v>0</v>
      </c>
      <c r="I21" s="4">
        <f>IF('A-1'!$E32='A-1 TRANS'!I$1,'A-1'!$F32,0)</f>
        <v>0</v>
      </c>
      <c r="J21" s="4">
        <f>IF('A-1'!$E32='A-1 TRANS'!J$1,'A-1'!$F32,0)</f>
        <v>0</v>
      </c>
      <c r="K21" s="4">
        <f>IF('A-1'!$E32='A-1 TRANS'!K$1,'A-1'!$F32,0)</f>
        <v>0</v>
      </c>
      <c r="L21" s="4">
        <f>IF('A-1'!$E32='A-1 TRANS'!L$1,'A-1'!$F32,0)</f>
        <v>0</v>
      </c>
      <c r="M21" s="4">
        <f>IF('A-1'!$E32='A-1 TRANS'!M$1,'A-1'!$F32,0)</f>
        <v>0</v>
      </c>
      <c r="N21" s="4">
        <f>IF('A-1'!$E32='A-1 TRANS'!N$1,'A-1'!$F32,0)</f>
        <v>0</v>
      </c>
      <c r="O21" s="4">
        <f>IF('A-1'!$E32='A-1 TRANS'!O$1,'A-1'!$F32,0)</f>
        <v>0</v>
      </c>
      <c r="P21" s="4">
        <f>IF('A-1'!$E32='A-1 TRANS'!P$1,'A-1'!$F32,0)</f>
        <v>0</v>
      </c>
      <c r="Q21" s="4">
        <f>IF('A-1'!$E32='A-1 TRANS'!Q$1,'A-1'!$F32,0)</f>
        <v>0</v>
      </c>
      <c r="R21" s="4">
        <f>IF('A-1'!$E32='A-1 TRANS'!R$1,'A-1'!$F32,0)</f>
        <v>0</v>
      </c>
      <c r="S21" s="4">
        <f>IF('A-1'!$E32='A-1 TRANS'!S$1,'A-1'!$F32,0)</f>
        <v>0</v>
      </c>
      <c r="T21" s="4">
        <f>IF('A-1'!$E32='A-1 TRANS'!T$1,'A-1'!$F32,0)</f>
        <v>0</v>
      </c>
      <c r="U21" s="4">
        <f>IF('A-1'!$E32='A-1 TRANS'!U$1,'A-1'!$F32,0)</f>
        <v>0</v>
      </c>
      <c r="V21" s="4">
        <f>IF('A-1'!$E32='A-1 TRANS'!V$1,'A-1'!$F32,0)</f>
        <v>0</v>
      </c>
      <c r="W21" s="4">
        <f>IF('A-1'!$E32='A-1 TRANS'!W$1,'A-1'!$F32,0)</f>
        <v>0</v>
      </c>
      <c r="X21" s="4">
        <f>IF('A-1'!$E32='A-1 TRANS'!X$1,'A-1'!$F32,0)</f>
        <v>0</v>
      </c>
      <c r="Y21" s="4">
        <f>IF('A-1'!$E32='A-1 TRANS'!Y$1,'A-1'!$F32,0)</f>
        <v>0</v>
      </c>
      <c r="Z21" s="4">
        <f>IF('A-1'!$E32='A-1 TRANS'!Z$1,'A-1'!$F32,0)</f>
        <v>0</v>
      </c>
      <c r="AA21" s="4">
        <f>IF('A-1'!$E32='A-1 TRANS'!AA$1,'A-1'!$F32,0)</f>
        <v>0</v>
      </c>
      <c r="AB21" s="4">
        <f>IF('A-1'!$E32='A-1 TRANS'!AB$1,'A-1'!$F32,0)</f>
        <v>0</v>
      </c>
      <c r="AC21" s="4">
        <f>IF('A-1'!$E32='A-1 TRANS'!AC$1,'A-1'!$F32,0)</f>
        <v>0</v>
      </c>
      <c r="AD21" s="4">
        <f>IF('A-1'!$E32='A-1 TRANS'!AD$1,'A-1'!$F32,0)</f>
        <v>0</v>
      </c>
      <c r="AE21" s="4">
        <f>IF('A-1'!$E32='A-1 TRANS'!AE$1,'A-1'!$F32,0)</f>
        <v>0</v>
      </c>
      <c r="AF21" s="4">
        <f>IF('A-1'!$E32='A-1 TRANS'!AF$1,'A-1'!$F32,0)</f>
        <v>0</v>
      </c>
      <c r="AG21" s="4">
        <f>IF('A-1'!$E32='A-1 TRANS'!AG$1,'A-1'!$F32,0)</f>
        <v>0</v>
      </c>
      <c r="AH21" s="4">
        <f>IF('A-1'!$E32='A-1 TRANS'!AH$1,'A-1'!$F32,0)</f>
        <v>0</v>
      </c>
      <c r="AI21" s="4">
        <f>IF('A-1'!$E32='A-1 TRANS'!AI$1,'A-1'!$F32,0)</f>
        <v>0</v>
      </c>
      <c r="AJ21" s="4">
        <f>IF('A-1'!$E32='A-1 TRANS'!AJ$1,'A-1'!$F32,0)</f>
        <v>0</v>
      </c>
      <c r="AK21" s="4">
        <f>IF('A-1'!$E32='A-1 TRANS'!AK$1,'A-1'!$F32,0)</f>
        <v>0</v>
      </c>
      <c r="AL21" s="4">
        <f>IF('A-1'!$E32='A-1 TRANS'!AL$1,'A-1'!$F32,0)</f>
        <v>0</v>
      </c>
      <c r="AM21" s="4">
        <f>IF('A-1'!$E32='A-1 TRANS'!AM$1,'A-1'!$F32,0)</f>
        <v>0</v>
      </c>
      <c r="AN21" s="4">
        <f>IF('A-1'!$E32='A-1 TRANS'!AN$1,'A-1'!$F32,0)</f>
        <v>0</v>
      </c>
      <c r="AO21" s="4">
        <f>IF('A-1'!$E32='A-1 TRANS'!AO$1,'A-1'!$F32,0)</f>
        <v>0</v>
      </c>
      <c r="AP21" s="4">
        <f>IF('A-1'!$E32='A-1 TRANS'!AP$1,'A-1'!$F32,0)</f>
        <v>0</v>
      </c>
      <c r="AQ21" s="4">
        <f>IF('A-1'!$E32='A-1 TRANS'!AQ$1,'A-1'!$F32,0)</f>
        <v>0</v>
      </c>
      <c r="AR21" s="4">
        <f>IF('A-1'!$E32='A-1 TRANS'!AR$1,'A-1'!$F32,0)</f>
        <v>0</v>
      </c>
      <c r="AS21" s="4">
        <f>IF('A-1'!$E32='A-1 TRANS'!AS$1,'A-1'!$F32,0)</f>
        <v>0</v>
      </c>
      <c r="AT21" s="4">
        <f>IF('A-1'!$E32='A-1 TRANS'!AT$1,'A-1'!$F32,0)</f>
        <v>0</v>
      </c>
      <c r="AU21" s="4">
        <f>IF('A-1'!$E32='A-1 TRANS'!AU$1,'A-1'!$F32,0)</f>
        <v>0</v>
      </c>
      <c r="AV21" s="4">
        <f>IF('A-1'!$E32='A-1 TRANS'!AV$1,'A-1'!$F32,0)</f>
        <v>0</v>
      </c>
      <c r="AW21" s="4">
        <f>IF('A-1'!$E32='A-1 TRANS'!AW$1,'A-1'!$F32,0)</f>
        <v>0</v>
      </c>
      <c r="AX21" s="4">
        <f>IF('A-1'!$E32='A-1 TRANS'!AX$1,'A-1'!$F32,0)</f>
        <v>0</v>
      </c>
      <c r="AY21" s="4">
        <f>IF('A-1'!$E32='A-1 TRANS'!AY$1,'A-1'!$F32,0)</f>
        <v>0</v>
      </c>
      <c r="AZ21" s="4">
        <f>IF('A-1'!$E32='A-1 TRANS'!AZ$1,'A-1'!$F32,0)</f>
        <v>0</v>
      </c>
      <c r="BA21" s="4">
        <f>IF('A-1'!$E32='A-1 TRANS'!BA$1,'A-1'!$F32,0)</f>
        <v>0</v>
      </c>
      <c r="BB21" s="4">
        <f>IF('A-1'!$E32='A-1 TRANS'!BB$1,'A-1'!$F32,0)</f>
        <v>0</v>
      </c>
      <c r="BC21" s="4">
        <f>IF('A-1'!$E32='A-1 TRANS'!BC$1,'A-1'!$F32,0)</f>
        <v>0</v>
      </c>
      <c r="BD21" s="4">
        <f>IF('A-1'!$E32='A-1 TRANS'!BD$1,'A-1'!$F32,0)</f>
        <v>0</v>
      </c>
      <c r="BE21" s="4">
        <f>IF('A-1'!$E32='A-1 TRANS'!BE$1,'A-1'!$F32,0)</f>
        <v>0</v>
      </c>
      <c r="BF21" s="4">
        <f>IF('A-1'!$E32='A-1 TRANS'!BF$1,'A-1'!$F32,0)</f>
        <v>0</v>
      </c>
      <c r="BG21" s="4">
        <f>IF('A-1'!$E32='A-1 TRANS'!BG$1,'A-1'!$F32,0)</f>
        <v>0</v>
      </c>
      <c r="BH21" s="4">
        <f>IF('A-1'!$E32='A-1 TRANS'!BH$1,'A-1'!$F32,0)</f>
        <v>0</v>
      </c>
      <c r="BI21" s="4">
        <f>IF('A-1'!$E32='A-1 TRANS'!BI$1,'A-1'!$F32,0)</f>
        <v>0</v>
      </c>
      <c r="BJ21" s="4">
        <f>IF('A-1'!$E32='A-1 TRANS'!BJ$1,'A-1'!$F32,0)</f>
        <v>0</v>
      </c>
      <c r="BK21" s="4">
        <f>IF('A-1'!$E32='A-1 TRANS'!BK$1,'A-1'!$F32,0)</f>
        <v>0</v>
      </c>
    </row>
    <row r="22" spans="2:63" ht="11.5" x14ac:dyDescent="0.25">
      <c r="B22" s="4">
        <f>IF('A-1'!$E33='A-1 TRANS'!B$1,'A-1'!$F33,0)</f>
        <v>0</v>
      </c>
      <c r="C22" s="4">
        <f>IF('A-1'!$E33='A-1 TRANS'!C$1,'A-1'!$F33,0)</f>
        <v>0</v>
      </c>
      <c r="D22" s="4">
        <f>IF('A-1'!$E33='A-1 TRANS'!D$1,'A-1'!$F33,0)</f>
        <v>0</v>
      </c>
      <c r="E22" s="4">
        <f>IF('A-1'!$E33='A-1 TRANS'!E$1,'A-1'!$F33,0)</f>
        <v>0</v>
      </c>
      <c r="F22" s="4">
        <f>IF('A-1'!$E33='A-1 TRANS'!F$1,'A-1'!$F33,0)</f>
        <v>0</v>
      </c>
      <c r="G22" s="4">
        <f>IF('A-1'!$E33='A-1 TRANS'!G$1,'A-1'!$F33,0)</f>
        <v>0</v>
      </c>
      <c r="H22" s="4">
        <f>IF('A-1'!$E33='A-1 TRANS'!H$1,'A-1'!$F33,0)</f>
        <v>0</v>
      </c>
      <c r="I22" s="4">
        <f>IF('A-1'!$E33='A-1 TRANS'!I$1,'A-1'!$F33,0)</f>
        <v>0</v>
      </c>
      <c r="J22" s="4">
        <f>IF('A-1'!$E33='A-1 TRANS'!J$1,'A-1'!$F33,0)</f>
        <v>0</v>
      </c>
      <c r="K22" s="4">
        <f>IF('A-1'!$E33='A-1 TRANS'!K$1,'A-1'!$F33,0)</f>
        <v>0</v>
      </c>
      <c r="L22" s="4">
        <f>IF('A-1'!$E33='A-1 TRANS'!L$1,'A-1'!$F33,0)</f>
        <v>0</v>
      </c>
      <c r="M22" s="4">
        <f>IF('A-1'!$E33='A-1 TRANS'!M$1,'A-1'!$F33,0)</f>
        <v>0</v>
      </c>
      <c r="N22" s="4">
        <f>IF('A-1'!$E33='A-1 TRANS'!N$1,'A-1'!$F33,0)</f>
        <v>0</v>
      </c>
      <c r="O22" s="4">
        <f>IF('A-1'!$E33='A-1 TRANS'!O$1,'A-1'!$F33,0)</f>
        <v>0</v>
      </c>
      <c r="P22" s="4">
        <f>IF('A-1'!$E33='A-1 TRANS'!P$1,'A-1'!$F33,0)</f>
        <v>0</v>
      </c>
      <c r="Q22" s="4">
        <f>IF('A-1'!$E33='A-1 TRANS'!Q$1,'A-1'!$F33,0)</f>
        <v>0</v>
      </c>
      <c r="R22" s="4">
        <f>IF('A-1'!$E33='A-1 TRANS'!R$1,'A-1'!$F33,0)</f>
        <v>0</v>
      </c>
      <c r="S22" s="4">
        <f>IF('A-1'!$E33='A-1 TRANS'!S$1,'A-1'!$F33,0)</f>
        <v>0</v>
      </c>
      <c r="T22" s="4">
        <f>IF('A-1'!$E33='A-1 TRANS'!T$1,'A-1'!$F33,0)</f>
        <v>0</v>
      </c>
      <c r="U22" s="4">
        <f>IF('A-1'!$E33='A-1 TRANS'!U$1,'A-1'!$F33,0)</f>
        <v>0</v>
      </c>
      <c r="V22" s="4">
        <f>IF('A-1'!$E33='A-1 TRANS'!V$1,'A-1'!$F33,0)</f>
        <v>0</v>
      </c>
      <c r="W22" s="4">
        <f>IF('A-1'!$E33='A-1 TRANS'!W$1,'A-1'!$F33,0)</f>
        <v>0</v>
      </c>
      <c r="X22" s="4">
        <f>IF('A-1'!$E33='A-1 TRANS'!X$1,'A-1'!$F33,0)</f>
        <v>0</v>
      </c>
      <c r="Y22" s="4">
        <f>IF('A-1'!$E33='A-1 TRANS'!Y$1,'A-1'!$F33,0)</f>
        <v>0</v>
      </c>
      <c r="Z22" s="4">
        <f>IF('A-1'!$E33='A-1 TRANS'!Z$1,'A-1'!$F33,0)</f>
        <v>0</v>
      </c>
      <c r="AA22" s="4">
        <f>IF('A-1'!$E33='A-1 TRANS'!AA$1,'A-1'!$F33,0)</f>
        <v>0</v>
      </c>
      <c r="AB22" s="4">
        <f>IF('A-1'!$E33='A-1 TRANS'!AB$1,'A-1'!$F33,0)</f>
        <v>0</v>
      </c>
      <c r="AC22" s="4">
        <f>IF('A-1'!$E33='A-1 TRANS'!AC$1,'A-1'!$F33,0)</f>
        <v>0</v>
      </c>
      <c r="AD22" s="4">
        <f>IF('A-1'!$E33='A-1 TRANS'!AD$1,'A-1'!$F33,0)</f>
        <v>0</v>
      </c>
      <c r="AE22" s="4">
        <f>IF('A-1'!$E33='A-1 TRANS'!AE$1,'A-1'!$F33,0)</f>
        <v>0</v>
      </c>
      <c r="AF22" s="4">
        <f>IF('A-1'!$E33='A-1 TRANS'!AF$1,'A-1'!$F33,0)</f>
        <v>0</v>
      </c>
      <c r="AG22" s="4">
        <f>IF('A-1'!$E33='A-1 TRANS'!AG$1,'A-1'!$F33,0)</f>
        <v>0</v>
      </c>
      <c r="AH22" s="4">
        <f>IF('A-1'!$E33='A-1 TRANS'!AH$1,'A-1'!$F33,0)</f>
        <v>0</v>
      </c>
      <c r="AI22" s="4">
        <f>IF('A-1'!$E33='A-1 TRANS'!AI$1,'A-1'!$F33,0)</f>
        <v>0</v>
      </c>
      <c r="AJ22" s="4">
        <f>IF('A-1'!$E33='A-1 TRANS'!AJ$1,'A-1'!$F33,0)</f>
        <v>0</v>
      </c>
      <c r="AK22" s="4">
        <f>IF('A-1'!$E33='A-1 TRANS'!AK$1,'A-1'!$F33,0)</f>
        <v>0</v>
      </c>
      <c r="AL22" s="4">
        <f>IF('A-1'!$E33='A-1 TRANS'!AL$1,'A-1'!$F33,0)</f>
        <v>0</v>
      </c>
      <c r="AM22" s="4">
        <f>IF('A-1'!$E33='A-1 TRANS'!AM$1,'A-1'!$F33,0)</f>
        <v>0</v>
      </c>
      <c r="AN22" s="4">
        <f>IF('A-1'!$E33='A-1 TRANS'!AN$1,'A-1'!$F33,0)</f>
        <v>0</v>
      </c>
      <c r="AO22" s="4">
        <f>IF('A-1'!$E33='A-1 TRANS'!AO$1,'A-1'!$F33,0)</f>
        <v>0</v>
      </c>
      <c r="AP22" s="4">
        <f>IF('A-1'!$E33='A-1 TRANS'!AP$1,'A-1'!$F33,0)</f>
        <v>0</v>
      </c>
      <c r="AQ22" s="4">
        <f>IF('A-1'!$E33='A-1 TRANS'!AQ$1,'A-1'!$F33,0)</f>
        <v>0</v>
      </c>
      <c r="AR22" s="4">
        <f>IF('A-1'!$E33='A-1 TRANS'!AR$1,'A-1'!$F33,0)</f>
        <v>0</v>
      </c>
      <c r="AS22" s="4">
        <f>IF('A-1'!$E33='A-1 TRANS'!AS$1,'A-1'!$F33,0)</f>
        <v>0</v>
      </c>
      <c r="AT22" s="4">
        <f>IF('A-1'!$E33='A-1 TRANS'!AT$1,'A-1'!$F33,0)</f>
        <v>0</v>
      </c>
      <c r="AU22" s="4">
        <f>IF('A-1'!$E33='A-1 TRANS'!AU$1,'A-1'!$F33,0)</f>
        <v>0</v>
      </c>
      <c r="AV22" s="4">
        <f>IF('A-1'!$E33='A-1 TRANS'!AV$1,'A-1'!$F33,0)</f>
        <v>0</v>
      </c>
      <c r="AW22" s="4">
        <f>IF('A-1'!$E33='A-1 TRANS'!AW$1,'A-1'!$F33,0)</f>
        <v>0</v>
      </c>
      <c r="AX22" s="4">
        <f>IF('A-1'!$E33='A-1 TRANS'!AX$1,'A-1'!$F33,0)</f>
        <v>0</v>
      </c>
      <c r="AY22" s="4">
        <f>IF('A-1'!$E33='A-1 TRANS'!AY$1,'A-1'!$F33,0)</f>
        <v>0</v>
      </c>
      <c r="AZ22" s="4">
        <f>IF('A-1'!$E33='A-1 TRANS'!AZ$1,'A-1'!$F33,0)</f>
        <v>0</v>
      </c>
      <c r="BA22" s="4">
        <f>IF('A-1'!$E33='A-1 TRANS'!BA$1,'A-1'!$F33,0)</f>
        <v>0</v>
      </c>
      <c r="BB22" s="4">
        <f>IF('A-1'!$E33='A-1 TRANS'!BB$1,'A-1'!$F33,0)</f>
        <v>0</v>
      </c>
      <c r="BC22" s="4">
        <f>IF('A-1'!$E33='A-1 TRANS'!BC$1,'A-1'!$F33,0)</f>
        <v>0</v>
      </c>
      <c r="BD22" s="4">
        <f>IF('A-1'!$E33='A-1 TRANS'!BD$1,'A-1'!$F33,0)</f>
        <v>0</v>
      </c>
      <c r="BE22" s="4">
        <f>IF('A-1'!$E33='A-1 TRANS'!BE$1,'A-1'!$F33,0)</f>
        <v>0</v>
      </c>
      <c r="BF22" s="4">
        <f>IF('A-1'!$E33='A-1 TRANS'!BF$1,'A-1'!$F33,0)</f>
        <v>0</v>
      </c>
      <c r="BG22" s="4">
        <f>IF('A-1'!$E33='A-1 TRANS'!BG$1,'A-1'!$F33,0)</f>
        <v>0</v>
      </c>
      <c r="BH22" s="4">
        <f>IF('A-1'!$E33='A-1 TRANS'!BH$1,'A-1'!$F33,0)</f>
        <v>0</v>
      </c>
      <c r="BI22" s="4">
        <f>IF('A-1'!$E33='A-1 TRANS'!BI$1,'A-1'!$F33,0)</f>
        <v>0</v>
      </c>
      <c r="BJ22" s="4">
        <f>IF('A-1'!$E33='A-1 TRANS'!BJ$1,'A-1'!$F33,0)</f>
        <v>0</v>
      </c>
      <c r="BK22" s="4">
        <f>IF('A-1'!$E33='A-1 TRANS'!BK$1,'A-1'!$F33,0)</f>
        <v>0</v>
      </c>
    </row>
    <row r="23" spans="2:63" ht="11.5" x14ac:dyDescent="0.25">
      <c r="B23" s="4">
        <f>IF('A-1'!$E34='A-1 TRANS'!B$1,'A-1'!$F34,0)</f>
        <v>0</v>
      </c>
      <c r="C23" s="4">
        <f>IF('A-1'!$E34='A-1 TRANS'!C$1,'A-1'!$F34,0)</f>
        <v>0</v>
      </c>
      <c r="D23" s="4">
        <f>IF('A-1'!$E34='A-1 TRANS'!D$1,'A-1'!$F34,0)</f>
        <v>0</v>
      </c>
      <c r="E23" s="4">
        <f>IF('A-1'!$E34='A-1 TRANS'!E$1,'A-1'!$F34,0)</f>
        <v>0</v>
      </c>
      <c r="F23" s="4">
        <f>IF('A-1'!$E34='A-1 TRANS'!F$1,'A-1'!$F34,0)</f>
        <v>0</v>
      </c>
      <c r="G23" s="4">
        <f>IF('A-1'!$E34='A-1 TRANS'!G$1,'A-1'!$F34,0)</f>
        <v>0</v>
      </c>
      <c r="H23" s="4">
        <f>IF('A-1'!$E34='A-1 TRANS'!H$1,'A-1'!$F34,0)</f>
        <v>0</v>
      </c>
      <c r="I23" s="4">
        <f>IF('A-1'!$E34='A-1 TRANS'!I$1,'A-1'!$F34,0)</f>
        <v>0</v>
      </c>
      <c r="J23" s="4">
        <f>IF('A-1'!$E34='A-1 TRANS'!J$1,'A-1'!$F34,0)</f>
        <v>0</v>
      </c>
      <c r="K23" s="4">
        <f>IF('A-1'!$E34='A-1 TRANS'!K$1,'A-1'!$F34,0)</f>
        <v>0</v>
      </c>
      <c r="L23" s="4">
        <f>IF('A-1'!$E34='A-1 TRANS'!L$1,'A-1'!$F34,0)</f>
        <v>0</v>
      </c>
      <c r="M23" s="4">
        <f>IF('A-1'!$E34='A-1 TRANS'!M$1,'A-1'!$F34,0)</f>
        <v>0</v>
      </c>
      <c r="N23" s="4">
        <f>IF('A-1'!$E34='A-1 TRANS'!N$1,'A-1'!$F34,0)</f>
        <v>0</v>
      </c>
      <c r="O23" s="4">
        <f>IF('A-1'!$E34='A-1 TRANS'!O$1,'A-1'!$F34,0)</f>
        <v>0</v>
      </c>
      <c r="P23" s="4">
        <f>IF('A-1'!$E34='A-1 TRANS'!P$1,'A-1'!$F34,0)</f>
        <v>0</v>
      </c>
      <c r="Q23" s="4">
        <f>IF('A-1'!$E34='A-1 TRANS'!Q$1,'A-1'!$F34,0)</f>
        <v>0</v>
      </c>
      <c r="R23" s="4">
        <f>IF('A-1'!$E34='A-1 TRANS'!R$1,'A-1'!$F34,0)</f>
        <v>0</v>
      </c>
      <c r="S23" s="4">
        <f>IF('A-1'!$E34='A-1 TRANS'!S$1,'A-1'!$F34,0)</f>
        <v>0</v>
      </c>
      <c r="T23" s="4">
        <f>IF('A-1'!$E34='A-1 TRANS'!T$1,'A-1'!$F34,0)</f>
        <v>0</v>
      </c>
      <c r="U23" s="4">
        <f>IF('A-1'!$E34='A-1 TRANS'!U$1,'A-1'!$F34,0)</f>
        <v>0</v>
      </c>
      <c r="V23" s="4">
        <f>IF('A-1'!$E34='A-1 TRANS'!V$1,'A-1'!$F34,0)</f>
        <v>0</v>
      </c>
      <c r="W23" s="4">
        <f>IF('A-1'!$E34='A-1 TRANS'!W$1,'A-1'!$F34,0)</f>
        <v>0</v>
      </c>
      <c r="X23" s="4">
        <f>IF('A-1'!$E34='A-1 TRANS'!X$1,'A-1'!$F34,0)</f>
        <v>0</v>
      </c>
      <c r="Y23" s="4">
        <f>IF('A-1'!$E34='A-1 TRANS'!Y$1,'A-1'!$F34,0)</f>
        <v>0</v>
      </c>
      <c r="Z23" s="4">
        <f>IF('A-1'!$E34='A-1 TRANS'!Z$1,'A-1'!$F34,0)</f>
        <v>0</v>
      </c>
      <c r="AA23" s="4">
        <f>IF('A-1'!$E34='A-1 TRANS'!AA$1,'A-1'!$F34,0)</f>
        <v>0</v>
      </c>
      <c r="AB23" s="4">
        <f>IF('A-1'!$E34='A-1 TRANS'!AB$1,'A-1'!$F34,0)</f>
        <v>0</v>
      </c>
      <c r="AC23" s="4">
        <f>IF('A-1'!$E34='A-1 TRANS'!AC$1,'A-1'!$F34,0)</f>
        <v>0</v>
      </c>
      <c r="AD23" s="4">
        <f>IF('A-1'!$E34='A-1 TRANS'!AD$1,'A-1'!$F34,0)</f>
        <v>0</v>
      </c>
      <c r="AE23" s="4">
        <f>IF('A-1'!$E34='A-1 TRANS'!AE$1,'A-1'!$F34,0)</f>
        <v>0</v>
      </c>
      <c r="AF23" s="4">
        <f>IF('A-1'!$E34='A-1 TRANS'!AF$1,'A-1'!$F34,0)</f>
        <v>0</v>
      </c>
      <c r="AG23" s="4">
        <f>IF('A-1'!$E34='A-1 TRANS'!AG$1,'A-1'!$F34,0)</f>
        <v>0</v>
      </c>
      <c r="AH23" s="4">
        <f>IF('A-1'!$E34='A-1 TRANS'!AH$1,'A-1'!$F34,0)</f>
        <v>0</v>
      </c>
      <c r="AI23" s="4">
        <f>IF('A-1'!$E34='A-1 TRANS'!AI$1,'A-1'!$F34,0)</f>
        <v>0</v>
      </c>
      <c r="AJ23" s="4">
        <f>IF('A-1'!$E34='A-1 TRANS'!AJ$1,'A-1'!$F34,0)</f>
        <v>0</v>
      </c>
      <c r="AK23" s="4">
        <f>IF('A-1'!$E34='A-1 TRANS'!AK$1,'A-1'!$F34,0)</f>
        <v>0</v>
      </c>
      <c r="AL23" s="4">
        <f>IF('A-1'!$E34='A-1 TRANS'!AL$1,'A-1'!$F34,0)</f>
        <v>0</v>
      </c>
      <c r="AM23" s="4">
        <f>IF('A-1'!$E34='A-1 TRANS'!AM$1,'A-1'!$F34,0)</f>
        <v>0</v>
      </c>
      <c r="AN23" s="4">
        <f>IF('A-1'!$E34='A-1 TRANS'!AN$1,'A-1'!$F34,0)</f>
        <v>0</v>
      </c>
      <c r="AO23" s="4">
        <f>IF('A-1'!$E34='A-1 TRANS'!AO$1,'A-1'!$F34,0)</f>
        <v>0</v>
      </c>
      <c r="AP23" s="4">
        <f>IF('A-1'!$E34='A-1 TRANS'!AP$1,'A-1'!$F34,0)</f>
        <v>0</v>
      </c>
      <c r="AQ23" s="4">
        <f>IF('A-1'!$E34='A-1 TRANS'!AQ$1,'A-1'!$F34,0)</f>
        <v>0</v>
      </c>
      <c r="AR23" s="4">
        <f>IF('A-1'!$E34='A-1 TRANS'!AR$1,'A-1'!$F34,0)</f>
        <v>0</v>
      </c>
      <c r="AS23" s="4">
        <f>IF('A-1'!$E34='A-1 TRANS'!AS$1,'A-1'!$F34,0)</f>
        <v>0</v>
      </c>
      <c r="AT23" s="4">
        <f>IF('A-1'!$E34='A-1 TRANS'!AT$1,'A-1'!$F34,0)</f>
        <v>0</v>
      </c>
      <c r="AU23" s="4">
        <f>IF('A-1'!$E34='A-1 TRANS'!AU$1,'A-1'!$F34,0)</f>
        <v>0</v>
      </c>
      <c r="AV23" s="4">
        <f>IF('A-1'!$E34='A-1 TRANS'!AV$1,'A-1'!$F34,0)</f>
        <v>0</v>
      </c>
      <c r="AW23" s="4">
        <f>IF('A-1'!$E34='A-1 TRANS'!AW$1,'A-1'!$F34,0)</f>
        <v>0</v>
      </c>
      <c r="AX23" s="4">
        <f>IF('A-1'!$E34='A-1 TRANS'!AX$1,'A-1'!$F34,0)</f>
        <v>0</v>
      </c>
      <c r="AY23" s="4">
        <f>IF('A-1'!$E34='A-1 TRANS'!AY$1,'A-1'!$F34,0)</f>
        <v>0</v>
      </c>
      <c r="AZ23" s="4">
        <f>IF('A-1'!$E34='A-1 TRANS'!AZ$1,'A-1'!$F34,0)</f>
        <v>0</v>
      </c>
      <c r="BA23" s="4">
        <f>IF('A-1'!$E34='A-1 TRANS'!BA$1,'A-1'!$F34,0)</f>
        <v>0</v>
      </c>
      <c r="BB23" s="4">
        <f>IF('A-1'!$E34='A-1 TRANS'!BB$1,'A-1'!$F34,0)</f>
        <v>0</v>
      </c>
      <c r="BC23" s="4">
        <f>IF('A-1'!$E34='A-1 TRANS'!BC$1,'A-1'!$F34,0)</f>
        <v>0</v>
      </c>
      <c r="BD23" s="4">
        <f>IF('A-1'!$E34='A-1 TRANS'!BD$1,'A-1'!$F34,0)</f>
        <v>0</v>
      </c>
      <c r="BE23" s="4">
        <f>IF('A-1'!$E34='A-1 TRANS'!BE$1,'A-1'!$F34,0)</f>
        <v>0</v>
      </c>
      <c r="BF23" s="4">
        <f>IF('A-1'!$E34='A-1 TRANS'!BF$1,'A-1'!$F34,0)</f>
        <v>0</v>
      </c>
      <c r="BG23" s="4">
        <f>IF('A-1'!$E34='A-1 TRANS'!BG$1,'A-1'!$F34,0)</f>
        <v>0</v>
      </c>
      <c r="BH23" s="4">
        <f>IF('A-1'!$E34='A-1 TRANS'!BH$1,'A-1'!$F34,0)</f>
        <v>0</v>
      </c>
      <c r="BI23" s="4">
        <f>IF('A-1'!$E34='A-1 TRANS'!BI$1,'A-1'!$F34,0)</f>
        <v>0</v>
      </c>
      <c r="BJ23" s="4">
        <f>IF('A-1'!$E34='A-1 TRANS'!BJ$1,'A-1'!$F34,0)</f>
        <v>0</v>
      </c>
      <c r="BK23" s="4">
        <f>IF('A-1'!$E34='A-1 TRANS'!BK$1,'A-1'!$F34,0)</f>
        <v>0</v>
      </c>
    </row>
    <row r="24" spans="2:63" ht="11.5" x14ac:dyDescent="0.25">
      <c r="B24" s="4">
        <f>IF('A-1'!$E35='A-1 TRANS'!B$1,'A-1'!$F35,0)</f>
        <v>0</v>
      </c>
      <c r="C24" s="4">
        <f>IF('A-1'!$E35='A-1 TRANS'!C$1,'A-1'!$F35,0)</f>
        <v>0</v>
      </c>
      <c r="D24" s="4">
        <f>IF('A-1'!$E35='A-1 TRANS'!D$1,'A-1'!$F35,0)</f>
        <v>0</v>
      </c>
      <c r="E24" s="4">
        <f>IF('A-1'!$E35='A-1 TRANS'!E$1,'A-1'!$F35,0)</f>
        <v>0</v>
      </c>
      <c r="F24" s="4">
        <f>IF('A-1'!$E35='A-1 TRANS'!F$1,'A-1'!$F35,0)</f>
        <v>0</v>
      </c>
      <c r="G24" s="4">
        <f>IF('A-1'!$E35='A-1 TRANS'!G$1,'A-1'!$F35,0)</f>
        <v>0</v>
      </c>
      <c r="H24" s="4">
        <f>IF('A-1'!$E35='A-1 TRANS'!H$1,'A-1'!$F35,0)</f>
        <v>0</v>
      </c>
      <c r="I24" s="4">
        <f>IF('A-1'!$E35='A-1 TRANS'!I$1,'A-1'!$F35,0)</f>
        <v>0</v>
      </c>
      <c r="J24" s="4">
        <f>IF('A-1'!$E35='A-1 TRANS'!J$1,'A-1'!$F35,0)</f>
        <v>0</v>
      </c>
      <c r="K24" s="4">
        <f>IF('A-1'!$E35='A-1 TRANS'!K$1,'A-1'!$F35,0)</f>
        <v>0</v>
      </c>
      <c r="L24" s="4">
        <f>IF('A-1'!$E35='A-1 TRANS'!L$1,'A-1'!$F35,0)</f>
        <v>0</v>
      </c>
      <c r="M24" s="4">
        <f>IF('A-1'!$E35='A-1 TRANS'!M$1,'A-1'!$F35,0)</f>
        <v>0</v>
      </c>
      <c r="N24" s="4">
        <f>IF('A-1'!$E35='A-1 TRANS'!N$1,'A-1'!$F35,0)</f>
        <v>0</v>
      </c>
      <c r="O24" s="4">
        <f>IF('A-1'!$E35='A-1 TRANS'!O$1,'A-1'!$F35,0)</f>
        <v>0</v>
      </c>
      <c r="P24" s="4">
        <f>IF('A-1'!$E35='A-1 TRANS'!P$1,'A-1'!$F35,0)</f>
        <v>0</v>
      </c>
      <c r="Q24" s="4">
        <f>IF('A-1'!$E35='A-1 TRANS'!Q$1,'A-1'!$F35,0)</f>
        <v>0</v>
      </c>
      <c r="R24" s="4">
        <f>IF('A-1'!$E35='A-1 TRANS'!R$1,'A-1'!$F35,0)</f>
        <v>0</v>
      </c>
      <c r="S24" s="4">
        <f>IF('A-1'!$E35='A-1 TRANS'!S$1,'A-1'!$F35,0)</f>
        <v>0</v>
      </c>
      <c r="T24" s="4">
        <f>IF('A-1'!$E35='A-1 TRANS'!T$1,'A-1'!$F35,0)</f>
        <v>0</v>
      </c>
      <c r="U24" s="4">
        <f>IF('A-1'!$E35='A-1 TRANS'!U$1,'A-1'!$F35,0)</f>
        <v>0</v>
      </c>
      <c r="V24" s="4">
        <f>IF('A-1'!$E35='A-1 TRANS'!V$1,'A-1'!$F35,0)</f>
        <v>0</v>
      </c>
      <c r="W24" s="4">
        <f>IF('A-1'!$E35='A-1 TRANS'!W$1,'A-1'!$F35,0)</f>
        <v>0</v>
      </c>
      <c r="X24" s="4">
        <f>IF('A-1'!$E35='A-1 TRANS'!X$1,'A-1'!$F35,0)</f>
        <v>0</v>
      </c>
      <c r="Y24" s="4">
        <f>IF('A-1'!$E35='A-1 TRANS'!Y$1,'A-1'!$F35,0)</f>
        <v>0</v>
      </c>
      <c r="Z24" s="4">
        <f>IF('A-1'!$E35='A-1 TRANS'!Z$1,'A-1'!$F35,0)</f>
        <v>0</v>
      </c>
      <c r="AA24" s="4">
        <f>IF('A-1'!$E35='A-1 TRANS'!AA$1,'A-1'!$F35,0)</f>
        <v>0</v>
      </c>
      <c r="AB24" s="4">
        <f>IF('A-1'!$E35='A-1 TRANS'!AB$1,'A-1'!$F35,0)</f>
        <v>0</v>
      </c>
      <c r="AC24" s="4">
        <f>IF('A-1'!$E35='A-1 TRANS'!AC$1,'A-1'!$F35,0)</f>
        <v>0</v>
      </c>
      <c r="AD24" s="4">
        <f>IF('A-1'!$E35='A-1 TRANS'!AD$1,'A-1'!$F35,0)</f>
        <v>0</v>
      </c>
      <c r="AE24" s="4">
        <f>IF('A-1'!$E35='A-1 TRANS'!AE$1,'A-1'!$F35,0)</f>
        <v>0</v>
      </c>
      <c r="AF24" s="4">
        <f>IF('A-1'!$E35='A-1 TRANS'!AF$1,'A-1'!$F35,0)</f>
        <v>0</v>
      </c>
      <c r="AG24" s="4">
        <f>IF('A-1'!$E35='A-1 TRANS'!AG$1,'A-1'!$F35,0)</f>
        <v>0</v>
      </c>
      <c r="AH24" s="4">
        <f>IF('A-1'!$E35='A-1 TRANS'!AH$1,'A-1'!$F35,0)</f>
        <v>0</v>
      </c>
      <c r="AI24" s="4">
        <f>IF('A-1'!$E35='A-1 TRANS'!AI$1,'A-1'!$F35,0)</f>
        <v>0</v>
      </c>
      <c r="AJ24" s="4">
        <f>IF('A-1'!$E35='A-1 TRANS'!AJ$1,'A-1'!$F35,0)</f>
        <v>0</v>
      </c>
      <c r="AK24" s="4">
        <f>IF('A-1'!$E35='A-1 TRANS'!AK$1,'A-1'!$F35,0)</f>
        <v>0</v>
      </c>
      <c r="AL24" s="4">
        <f>IF('A-1'!$E35='A-1 TRANS'!AL$1,'A-1'!$F35,0)</f>
        <v>0</v>
      </c>
      <c r="AM24" s="4">
        <f>IF('A-1'!$E35='A-1 TRANS'!AM$1,'A-1'!$F35,0)</f>
        <v>0</v>
      </c>
      <c r="AN24" s="4">
        <f>IF('A-1'!$E35='A-1 TRANS'!AN$1,'A-1'!$F35,0)</f>
        <v>0</v>
      </c>
      <c r="AO24" s="4">
        <f>IF('A-1'!$E35='A-1 TRANS'!AO$1,'A-1'!$F35,0)</f>
        <v>0</v>
      </c>
      <c r="AP24" s="4">
        <f>IF('A-1'!$E35='A-1 TRANS'!AP$1,'A-1'!$F35,0)</f>
        <v>0</v>
      </c>
      <c r="AQ24" s="4">
        <f>IF('A-1'!$E35='A-1 TRANS'!AQ$1,'A-1'!$F35,0)</f>
        <v>0</v>
      </c>
      <c r="AR24" s="4">
        <f>IF('A-1'!$E35='A-1 TRANS'!AR$1,'A-1'!$F35,0)</f>
        <v>0</v>
      </c>
      <c r="AS24" s="4">
        <f>IF('A-1'!$E35='A-1 TRANS'!AS$1,'A-1'!$F35,0)</f>
        <v>0</v>
      </c>
      <c r="AT24" s="4">
        <f>IF('A-1'!$E35='A-1 TRANS'!AT$1,'A-1'!$F35,0)</f>
        <v>0</v>
      </c>
      <c r="AU24" s="4">
        <f>IF('A-1'!$E35='A-1 TRANS'!AU$1,'A-1'!$F35,0)</f>
        <v>0</v>
      </c>
      <c r="AV24" s="4">
        <f>IF('A-1'!$E35='A-1 TRANS'!AV$1,'A-1'!$F35,0)</f>
        <v>0</v>
      </c>
      <c r="AW24" s="4">
        <f>IF('A-1'!$E35='A-1 TRANS'!AW$1,'A-1'!$F35,0)</f>
        <v>0</v>
      </c>
      <c r="AX24" s="4">
        <f>IF('A-1'!$E35='A-1 TRANS'!AX$1,'A-1'!$F35,0)</f>
        <v>0</v>
      </c>
      <c r="AY24" s="4">
        <f>IF('A-1'!$E35='A-1 TRANS'!AY$1,'A-1'!$F35,0)</f>
        <v>0</v>
      </c>
      <c r="AZ24" s="4">
        <f>IF('A-1'!$E35='A-1 TRANS'!AZ$1,'A-1'!$F35,0)</f>
        <v>0</v>
      </c>
      <c r="BA24" s="4">
        <f>IF('A-1'!$E35='A-1 TRANS'!BA$1,'A-1'!$F35,0)</f>
        <v>0</v>
      </c>
      <c r="BB24" s="4">
        <f>IF('A-1'!$E35='A-1 TRANS'!BB$1,'A-1'!$F35,0)</f>
        <v>0</v>
      </c>
      <c r="BC24" s="4">
        <f>IF('A-1'!$E35='A-1 TRANS'!BC$1,'A-1'!$F35,0)</f>
        <v>0</v>
      </c>
      <c r="BD24" s="4">
        <f>IF('A-1'!$E35='A-1 TRANS'!BD$1,'A-1'!$F35,0)</f>
        <v>0</v>
      </c>
      <c r="BE24" s="4">
        <f>IF('A-1'!$E35='A-1 TRANS'!BE$1,'A-1'!$F35,0)</f>
        <v>0</v>
      </c>
      <c r="BF24" s="4">
        <f>IF('A-1'!$E35='A-1 TRANS'!BF$1,'A-1'!$F35,0)</f>
        <v>0</v>
      </c>
      <c r="BG24" s="4">
        <f>IF('A-1'!$E35='A-1 TRANS'!BG$1,'A-1'!$F35,0)</f>
        <v>0</v>
      </c>
      <c r="BH24" s="4">
        <f>IF('A-1'!$E35='A-1 TRANS'!BH$1,'A-1'!$F35,0)</f>
        <v>0</v>
      </c>
      <c r="BI24" s="4">
        <f>IF('A-1'!$E35='A-1 TRANS'!BI$1,'A-1'!$F35,0)</f>
        <v>0</v>
      </c>
      <c r="BJ24" s="4">
        <f>IF('A-1'!$E35='A-1 TRANS'!BJ$1,'A-1'!$F35,0)</f>
        <v>0</v>
      </c>
      <c r="BK24" s="4">
        <f>IF('A-1'!$E35='A-1 TRANS'!BK$1,'A-1'!$F35,0)</f>
        <v>0</v>
      </c>
    </row>
    <row r="25" spans="2:63" ht="11.5" x14ac:dyDescent="0.25">
      <c r="B25" s="4">
        <f>IF('A-1'!$E36='A-1 TRANS'!B$1,'A-1'!$F36,0)</f>
        <v>0</v>
      </c>
      <c r="C25" s="4">
        <f>IF('A-1'!$E36='A-1 TRANS'!C$1,'A-1'!$F36,0)</f>
        <v>0</v>
      </c>
      <c r="D25" s="4">
        <f>IF('A-1'!$E36='A-1 TRANS'!D$1,'A-1'!$F36,0)</f>
        <v>0</v>
      </c>
      <c r="E25" s="4">
        <f>IF('A-1'!$E36='A-1 TRANS'!E$1,'A-1'!$F36,0)</f>
        <v>0</v>
      </c>
      <c r="F25" s="4">
        <f>IF('A-1'!$E36='A-1 TRANS'!F$1,'A-1'!$F36,0)</f>
        <v>0</v>
      </c>
      <c r="G25" s="4">
        <f>IF('A-1'!$E36='A-1 TRANS'!G$1,'A-1'!$F36,0)</f>
        <v>0</v>
      </c>
      <c r="H25" s="4">
        <f>IF('A-1'!$E36='A-1 TRANS'!H$1,'A-1'!$F36,0)</f>
        <v>0</v>
      </c>
      <c r="I25" s="4">
        <f>IF('A-1'!$E36='A-1 TRANS'!I$1,'A-1'!$F36,0)</f>
        <v>0</v>
      </c>
      <c r="J25" s="4">
        <f>IF('A-1'!$E36='A-1 TRANS'!J$1,'A-1'!$F36,0)</f>
        <v>0</v>
      </c>
      <c r="K25" s="4">
        <f>IF('A-1'!$E36='A-1 TRANS'!K$1,'A-1'!$F36,0)</f>
        <v>0</v>
      </c>
      <c r="L25" s="4">
        <f>IF('A-1'!$E36='A-1 TRANS'!L$1,'A-1'!$F36,0)</f>
        <v>0</v>
      </c>
      <c r="M25" s="4">
        <f>IF('A-1'!$E36='A-1 TRANS'!M$1,'A-1'!$F36,0)</f>
        <v>0</v>
      </c>
      <c r="N25" s="4">
        <f>IF('A-1'!$E36='A-1 TRANS'!N$1,'A-1'!$F36,0)</f>
        <v>0</v>
      </c>
      <c r="O25" s="4">
        <f>IF('A-1'!$E36='A-1 TRANS'!O$1,'A-1'!$F36,0)</f>
        <v>0</v>
      </c>
      <c r="P25" s="4">
        <f>IF('A-1'!$E36='A-1 TRANS'!P$1,'A-1'!$F36,0)</f>
        <v>0</v>
      </c>
      <c r="Q25" s="4">
        <f>IF('A-1'!$E36='A-1 TRANS'!Q$1,'A-1'!$F36,0)</f>
        <v>0</v>
      </c>
      <c r="R25" s="4">
        <f>IF('A-1'!$E36='A-1 TRANS'!R$1,'A-1'!$F36,0)</f>
        <v>0</v>
      </c>
      <c r="S25" s="4">
        <f>IF('A-1'!$E36='A-1 TRANS'!S$1,'A-1'!$F36,0)</f>
        <v>0</v>
      </c>
      <c r="T25" s="4">
        <f>IF('A-1'!$E36='A-1 TRANS'!T$1,'A-1'!$F36,0)</f>
        <v>0</v>
      </c>
      <c r="U25" s="4">
        <f>IF('A-1'!$E36='A-1 TRANS'!U$1,'A-1'!$F36,0)</f>
        <v>0</v>
      </c>
      <c r="V25" s="4">
        <f>IF('A-1'!$E36='A-1 TRANS'!V$1,'A-1'!$F36,0)</f>
        <v>0</v>
      </c>
      <c r="W25" s="4">
        <f>IF('A-1'!$E36='A-1 TRANS'!W$1,'A-1'!$F36,0)</f>
        <v>0</v>
      </c>
      <c r="X25" s="4">
        <f>IF('A-1'!$E36='A-1 TRANS'!X$1,'A-1'!$F36,0)</f>
        <v>0</v>
      </c>
      <c r="Y25" s="4">
        <f>IF('A-1'!$E36='A-1 TRANS'!Y$1,'A-1'!$F36,0)</f>
        <v>0</v>
      </c>
      <c r="Z25" s="4">
        <f>IF('A-1'!$E36='A-1 TRANS'!Z$1,'A-1'!$F36,0)</f>
        <v>0</v>
      </c>
      <c r="AA25" s="4">
        <f>IF('A-1'!$E36='A-1 TRANS'!AA$1,'A-1'!$F36,0)</f>
        <v>0</v>
      </c>
      <c r="AB25" s="4">
        <f>IF('A-1'!$E36='A-1 TRANS'!AB$1,'A-1'!$F36,0)</f>
        <v>0</v>
      </c>
      <c r="AC25" s="4">
        <f>IF('A-1'!$E36='A-1 TRANS'!AC$1,'A-1'!$F36,0)</f>
        <v>0</v>
      </c>
      <c r="AD25" s="4">
        <f>IF('A-1'!$E36='A-1 TRANS'!AD$1,'A-1'!$F36,0)</f>
        <v>0</v>
      </c>
      <c r="AE25" s="4">
        <f>IF('A-1'!$E36='A-1 TRANS'!AE$1,'A-1'!$F36,0)</f>
        <v>0</v>
      </c>
      <c r="AF25" s="4">
        <f>IF('A-1'!$E36='A-1 TRANS'!AF$1,'A-1'!$F36,0)</f>
        <v>0</v>
      </c>
      <c r="AG25" s="4">
        <f>IF('A-1'!$E36='A-1 TRANS'!AG$1,'A-1'!$F36,0)</f>
        <v>0</v>
      </c>
      <c r="AH25" s="4">
        <f>IF('A-1'!$E36='A-1 TRANS'!AH$1,'A-1'!$F36,0)</f>
        <v>0</v>
      </c>
      <c r="AI25" s="4">
        <f>IF('A-1'!$E36='A-1 TRANS'!AI$1,'A-1'!$F36,0)</f>
        <v>0</v>
      </c>
      <c r="AJ25" s="4">
        <f>IF('A-1'!$E36='A-1 TRANS'!AJ$1,'A-1'!$F36,0)</f>
        <v>0</v>
      </c>
      <c r="AK25" s="4">
        <f>IF('A-1'!$E36='A-1 TRANS'!AK$1,'A-1'!$F36,0)</f>
        <v>0</v>
      </c>
      <c r="AL25" s="4">
        <f>IF('A-1'!$E36='A-1 TRANS'!AL$1,'A-1'!$F36,0)</f>
        <v>0</v>
      </c>
      <c r="AM25" s="4">
        <f>IF('A-1'!$E36='A-1 TRANS'!AM$1,'A-1'!$F36,0)</f>
        <v>0</v>
      </c>
      <c r="AN25" s="4">
        <f>IF('A-1'!$E36='A-1 TRANS'!AN$1,'A-1'!$F36,0)</f>
        <v>0</v>
      </c>
      <c r="AO25" s="4">
        <f>IF('A-1'!$E36='A-1 TRANS'!AO$1,'A-1'!$F36,0)</f>
        <v>0</v>
      </c>
      <c r="AP25" s="4">
        <f>IF('A-1'!$E36='A-1 TRANS'!AP$1,'A-1'!$F36,0)</f>
        <v>0</v>
      </c>
      <c r="AQ25" s="4">
        <f>IF('A-1'!$E36='A-1 TRANS'!AQ$1,'A-1'!$F36,0)</f>
        <v>0</v>
      </c>
      <c r="AR25" s="4">
        <f>IF('A-1'!$E36='A-1 TRANS'!AR$1,'A-1'!$F36,0)</f>
        <v>0</v>
      </c>
      <c r="AS25" s="4">
        <f>IF('A-1'!$E36='A-1 TRANS'!AS$1,'A-1'!$F36,0)</f>
        <v>0</v>
      </c>
      <c r="AT25" s="4">
        <f>IF('A-1'!$E36='A-1 TRANS'!AT$1,'A-1'!$F36,0)</f>
        <v>0</v>
      </c>
      <c r="AU25" s="4">
        <f>IF('A-1'!$E36='A-1 TRANS'!AU$1,'A-1'!$F36,0)</f>
        <v>0</v>
      </c>
      <c r="AV25" s="4">
        <f>IF('A-1'!$E36='A-1 TRANS'!AV$1,'A-1'!$F36,0)</f>
        <v>0</v>
      </c>
      <c r="AW25" s="4">
        <f>IF('A-1'!$E36='A-1 TRANS'!AW$1,'A-1'!$F36,0)</f>
        <v>0</v>
      </c>
      <c r="AX25" s="4">
        <f>IF('A-1'!$E36='A-1 TRANS'!AX$1,'A-1'!$F36,0)</f>
        <v>0</v>
      </c>
      <c r="AY25" s="4">
        <f>IF('A-1'!$E36='A-1 TRANS'!AY$1,'A-1'!$F36,0)</f>
        <v>0</v>
      </c>
      <c r="AZ25" s="4">
        <f>IF('A-1'!$E36='A-1 TRANS'!AZ$1,'A-1'!$F36,0)</f>
        <v>0</v>
      </c>
      <c r="BA25" s="4">
        <f>IF('A-1'!$E36='A-1 TRANS'!BA$1,'A-1'!$F36,0)</f>
        <v>0</v>
      </c>
      <c r="BB25" s="4">
        <f>IF('A-1'!$E36='A-1 TRANS'!BB$1,'A-1'!$F36,0)</f>
        <v>0</v>
      </c>
      <c r="BC25" s="4">
        <f>IF('A-1'!$E36='A-1 TRANS'!BC$1,'A-1'!$F36,0)</f>
        <v>0</v>
      </c>
      <c r="BD25" s="4">
        <f>IF('A-1'!$E36='A-1 TRANS'!BD$1,'A-1'!$F36,0)</f>
        <v>0</v>
      </c>
      <c r="BE25" s="4">
        <f>IF('A-1'!$E36='A-1 TRANS'!BE$1,'A-1'!$F36,0)</f>
        <v>0</v>
      </c>
      <c r="BF25" s="4">
        <f>IF('A-1'!$E36='A-1 TRANS'!BF$1,'A-1'!$F36,0)</f>
        <v>0</v>
      </c>
      <c r="BG25" s="4">
        <f>IF('A-1'!$E36='A-1 TRANS'!BG$1,'A-1'!$F36,0)</f>
        <v>0</v>
      </c>
      <c r="BH25" s="4">
        <f>IF('A-1'!$E36='A-1 TRANS'!BH$1,'A-1'!$F36,0)</f>
        <v>0</v>
      </c>
      <c r="BI25" s="4">
        <f>IF('A-1'!$E36='A-1 TRANS'!BI$1,'A-1'!$F36,0)</f>
        <v>0</v>
      </c>
      <c r="BJ25" s="4">
        <f>IF('A-1'!$E36='A-1 TRANS'!BJ$1,'A-1'!$F36,0)</f>
        <v>0</v>
      </c>
      <c r="BK25" s="4">
        <f>IF('A-1'!$E36='A-1 TRANS'!BK$1,'A-1'!$F36,0)</f>
        <v>0</v>
      </c>
    </row>
    <row r="26" spans="2:63" ht="11.5" x14ac:dyDescent="0.25">
      <c r="B26" s="4">
        <f>IF('A-1'!$E37='A-1 TRANS'!B$1,'A-1'!$F37,0)</f>
        <v>0</v>
      </c>
      <c r="C26" s="4">
        <f>IF('A-1'!$E37='A-1 TRANS'!C$1,'A-1'!$F37,0)</f>
        <v>0</v>
      </c>
      <c r="D26" s="4">
        <f>IF('A-1'!$E37='A-1 TRANS'!D$1,'A-1'!$F37,0)</f>
        <v>0</v>
      </c>
      <c r="E26" s="4">
        <f>IF('A-1'!$E37='A-1 TRANS'!E$1,'A-1'!$F37,0)</f>
        <v>0</v>
      </c>
      <c r="F26" s="4">
        <f>IF('A-1'!$E37='A-1 TRANS'!F$1,'A-1'!$F37,0)</f>
        <v>0</v>
      </c>
      <c r="G26" s="4">
        <f>IF('A-1'!$E37='A-1 TRANS'!G$1,'A-1'!$F37,0)</f>
        <v>0</v>
      </c>
      <c r="H26" s="4">
        <f>IF('A-1'!$E37='A-1 TRANS'!H$1,'A-1'!$F37,0)</f>
        <v>0</v>
      </c>
      <c r="I26" s="4">
        <f>IF('A-1'!$E37='A-1 TRANS'!I$1,'A-1'!$F37,0)</f>
        <v>0</v>
      </c>
      <c r="J26" s="4">
        <f>IF('A-1'!$E37='A-1 TRANS'!J$1,'A-1'!$F37,0)</f>
        <v>0</v>
      </c>
      <c r="K26" s="4">
        <f>IF('A-1'!$E37='A-1 TRANS'!K$1,'A-1'!$F37,0)</f>
        <v>0</v>
      </c>
      <c r="L26" s="4">
        <f>IF('A-1'!$E37='A-1 TRANS'!L$1,'A-1'!$F37,0)</f>
        <v>0</v>
      </c>
      <c r="M26" s="4">
        <f>IF('A-1'!$E37='A-1 TRANS'!M$1,'A-1'!$F37,0)</f>
        <v>0</v>
      </c>
      <c r="N26" s="4">
        <f>IF('A-1'!$E37='A-1 TRANS'!N$1,'A-1'!$F37,0)</f>
        <v>0</v>
      </c>
      <c r="O26" s="4">
        <f>IF('A-1'!$E37='A-1 TRANS'!O$1,'A-1'!$F37,0)</f>
        <v>0</v>
      </c>
      <c r="P26" s="4">
        <f>IF('A-1'!$E37='A-1 TRANS'!P$1,'A-1'!$F37,0)</f>
        <v>0</v>
      </c>
      <c r="Q26" s="4">
        <f>IF('A-1'!$E37='A-1 TRANS'!Q$1,'A-1'!$F37,0)</f>
        <v>0</v>
      </c>
      <c r="R26" s="4">
        <f>IF('A-1'!$E37='A-1 TRANS'!R$1,'A-1'!$F37,0)</f>
        <v>0</v>
      </c>
      <c r="S26" s="4">
        <f>IF('A-1'!$E37='A-1 TRANS'!S$1,'A-1'!$F37,0)</f>
        <v>0</v>
      </c>
      <c r="T26" s="4">
        <f>IF('A-1'!$E37='A-1 TRANS'!T$1,'A-1'!$F37,0)</f>
        <v>0</v>
      </c>
      <c r="U26" s="4">
        <f>IF('A-1'!$E37='A-1 TRANS'!U$1,'A-1'!$F37,0)</f>
        <v>0</v>
      </c>
      <c r="V26" s="4">
        <f>IF('A-1'!$E37='A-1 TRANS'!V$1,'A-1'!$F37,0)</f>
        <v>0</v>
      </c>
      <c r="W26" s="4">
        <f>IF('A-1'!$E37='A-1 TRANS'!W$1,'A-1'!$F37,0)</f>
        <v>0</v>
      </c>
      <c r="X26" s="4">
        <f>IF('A-1'!$E37='A-1 TRANS'!X$1,'A-1'!$F37,0)</f>
        <v>0</v>
      </c>
      <c r="Y26" s="4">
        <f>IF('A-1'!$E37='A-1 TRANS'!Y$1,'A-1'!$F37,0)</f>
        <v>0</v>
      </c>
      <c r="Z26" s="4">
        <f>IF('A-1'!$E37='A-1 TRANS'!Z$1,'A-1'!$F37,0)</f>
        <v>0</v>
      </c>
      <c r="AA26" s="4">
        <f>IF('A-1'!$E37='A-1 TRANS'!AA$1,'A-1'!$F37,0)</f>
        <v>0</v>
      </c>
      <c r="AB26" s="4">
        <f>IF('A-1'!$E37='A-1 TRANS'!AB$1,'A-1'!$F37,0)</f>
        <v>0</v>
      </c>
      <c r="AC26" s="4">
        <f>IF('A-1'!$E37='A-1 TRANS'!AC$1,'A-1'!$F37,0)</f>
        <v>0</v>
      </c>
      <c r="AD26" s="4">
        <f>IF('A-1'!$E37='A-1 TRANS'!AD$1,'A-1'!$F37,0)</f>
        <v>0</v>
      </c>
      <c r="AE26" s="4">
        <f>IF('A-1'!$E37='A-1 TRANS'!AE$1,'A-1'!$F37,0)</f>
        <v>0</v>
      </c>
      <c r="AF26" s="4">
        <f>IF('A-1'!$E37='A-1 TRANS'!AF$1,'A-1'!$F37,0)</f>
        <v>0</v>
      </c>
      <c r="AG26" s="4">
        <f>IF('A-1'!$E37='A-1 TRANS'!AG$1,'A-1'!$F37,0)</f>
        <v>0</v>
      </c>
      <c r="AH26" s="4">
        <f>IF('A-1'!$E37='A-1 TRANS'!AH$1,'A-1'!$F37,0)</f>
        <v>0</v>
      </c>
      <c r="AI26" s="4">
        <f>IF('A-1'!$E37='A-1 TRANS'!AI$1,'A-1'!$F37,0)</f>
        <v>0</v>
      </c>
      <c r="AJ26" s="4">
        <f>IF('A-1'!$E37='A-1 TRANS'!AJ$1,'A-1'!$F37,0)</f>
        <v>0</v>
      </c>
      <c r="AK26" s="4">
        <f>IF('A-1'!$E37='A-1 TRANS'!AK$1,'A-1'!$F37,0)</f>
        <v>0</v>
      </c>
      <c r="AL26" s="4">
        <f>IF('A-1'!$E37='A-1 TRANS'!AL$1,'A-1'!$F37,0)</f>
        <v>0</v>
      </c>
      <c r="AM26" s="4">
        <f>IF('A-1'!$E37='A-1 TRANS'!AM$1,'A-1'!$F37,0)</f>
        <v>0</v>
      </c>
      <c r="AN26" s="4">
        <f>IF('A-1'!$E37='A-1 TRANS'!AN$1,'A-1'!$F37,0)</f>
        <v>0</v>
      </c>
      <c r="AO26" s="4">
        <f>IF('A-1'!$E37='A-1 TRANS'!AO$1,'A-1'!$F37,0)</f>
        <v>0</v>
      </c>
      <c r="AP26" s="4">
        <f>IF('A-1'!$E37='A-1 TRANS'!AP$1,'A-1'!$F37,0)</f>
        <v>0</v>
      </c>
      <c r="AQ26" s="4">
        <f>IF('A-1'!$E37='A-1 TRANS'!AQ$1,'A-1'!$F37,0)</f>
        <v>0</v>
      </c>
      <c r="AR26" s="4">
        <f>IF('A-1'!$E37='A-1 TRANS'!AR$1,'A-1'!$F37,0)</f>
        <v>0</v>
      </c>
      <c r="AS26" s="4">
        <f>IF('A-1'!$E37='A-1 TRANS'!AS$1,'A-1'!$F37,0)</f>
        <v>0</v>
      </c>
      <c r="AT26" s="4">
        <f>IF('A-1'!$E37='A-1 TRANS'!AT$1,'A-1'!$F37,0)</f>
        <v>0</v>
      </c>
      <c r="AU26" s="4">
        <f>IF('A-1'!$E37='A-1 TRANS'!AU$1,'A-1'!$F37,0)</f>
        <v>0</v>
      </c>
      <c r="AV26" s="4">
        <f>IF('A-1'!$E37='A-1 TRANS'!AV$1,'A-1'!$F37,0)</f>
        <v>0</v>
      </c>
      <c r="AW26" s="4">
        <f>IF('A-1'!$E37='A-1 TRANS'!AW$1,'A-1'!$F37,0)</f>
        <v>0</v>
      </c>
      <c r="AX26" s="4">
        <f>IF('A-1'!$E37='A-1 TRANS'!AX$1,'A-1'!$F37,0)</f>
        <v>0</v>
      </c>
      <c r="AY26" s="4">
        <f>IF('A-1'!$E37='A-1 TRANS'!AY$1,'A-1'!$F37,0)</f>
        <v>0</v>
      </c>
      <c r="AZ26" s="4">
        <f>IF('A-1'!$E37='A-1 TRANS'!AZ$1,'A-1'!$F37,0)</f>
        <v>0</v>
      </c>
      <c r="BA26" s="4">
        <f>IF('A-1'!$E37='A-1 TRANS'!BA$1,'A-1'!$F37,0)</f>
        <v>0</v>
      </c>
      <c r="BB26" s="4">
        <f>IF('A-1'!$E37='A-1 TRANS'!BB$1,'A-1'!$F37,0)</f>
        <v>0</v>
      </c>
      <c r="BC26" s="4">
        <f>IF('A-1'!$E37='A-1 TRANS'!BC$1,'A-1'!$F37,0)</f>
        <v>0</v>
      </c>
      <c r="BD26" s="4">
        <f>IF('A-1'!$E37='A-1 TRANS'!BD$1,'A-1'!$F37,0)</f>
        <v>0</v>
      </c>
      <c r="BE26" s="4">
        <f>IF('A-1'!$E37='A-1 TRANS'!BE$1,'A-1'!$F37,0)</f>
        <v>0</v>
      </c>
      <c r="BF26" s="4">
        <f>IF('A-1'!$E37='A-1 TRANS'!BF$1,'A-1'!$F37,0)</f>
        <v>0</v>
      </c>
      <c r="BG26" s="4">
        <f>IF('A-1'!$E37='A-1 TRANS'!BG$1,'A-1'!$F37,0)</f>
        <v>0</v>
      </c>
      <c r="BH26" s="4">
        <f>IF('A-1'!$E37='A-1 TRANS'!BH$1,'A-1'!$F37,0)</f>
        <v>0</v>
      </c>
      <c r="BI26" s="4">
        <f>IF('A-1'!$E37='A-1 TRANS'!BI$1,'A-1'!$F37,0)</f>
        <v>0</v>
      </c>
      <c r="BJ26" s="4">
        <f>IF('A-1'!$E37='A-1 TRANS'!BJ$1,'A-1'!$F37,0)</f>
        <v>0</v>
      </c>
      <c r="BK26" s="4">
        <f>IF('A-1'!$E37='A-1 TRANS'!BK$1,'A-1'!$F37,0)</f>
        <v>0</v>
      </c>
    </row>
    <row r="27" spans="2:63" ht="11.5" x14ac:dyDescent="0.25">
      <c r="B27" s="4">
        <f>IF('A-1'!$E38='A-1 TRANS'!B$1,'A-1'!$F38,0)</f>
        <v>0</v>
      </c>
      <c r="C27" s="4">
        <f>IF('A-1'!$E38='A-1 TRANS'!C$1,'A-1'!$F38,0)</f>
        <v>0</v>
      </c>
      <c r="D27" s="4">
        <f>IF('A-1'!$E38='A-1 TRANS'!D$1,'A-1'!$F38,0)</f>
        <v>0</v>
      </c>
      <c r="E27" s="4">
        <f>IF('A-1'!$E38='A-1 TRANS'!E$1,'A-1'!$F38,0)</f>
        <v>0</v>
      </c>
      <c r="F27" s="4">
        <f>IF('A-1'!$E38='A-1 TRANS'!F$1,'A-1'!$F38,0)</f>
        <v>0</v>
      </c>
      <c r="G27" s="4">
        <f>IF('A-1'!$E38='A-1 TRANS'!G$1,'A-1'!$F38,0)</f>
        <v>0</v>
      </c>
      <c r="H27" s="4">
        <f>IF('A-1'!$E38='A-1 TRANS'!H$1,'A-1'!$F38,0)</f>
        <v>0</v>
      </c>
      <c r="I27" s="4">
        <f>IF('A-1'!$E38='A-1 TRANS'!I$1,'A-1'!$F38,0)</f>
        <v>0</v>
      </c>
      <c r="J27" s="4">
        <f>IF('A-1'!$E38='A-1 TRANS'!J$1,'A-1'!$F38,0)</f>
        <v>0</v>
      </c>
      <c r="K27" s="4">
        <f>IF('A-1'!$E38='A-1 TRANS'!K$1,'A-1'!$F38,0)</f>
        <v>0</v>
      </c>
      <c r="L27" s="4">
        <f>IF('A-1'!$E38='A-1 TRANS'!L$1,'A-1'!$F38,0)</f>
        <v>0</v>
      </c>
      <c r="M27" s="4">
        <f>IF('A-1'!$E38='A-1 TRANS'!M$1,'A-1'!$F38,0)</f>
        <v>0</v>
      </c>
      <c r="N27" s="4">
        <f>IF('A-1'!$E38='A-1 TRANS'!N$1,'A-1'!$F38,0)</f>
        <v>0</v>
      </c>
      <c r="O27" s="4">
        <f>IF('A-1'!$E38='A-1 TRANS'!O$1,'A-1'!$F38,0)</f>
        <v>0</v>
      </c>
      <c r="P27" s="4">
        <f>IF('A-1'!$E38='A-1 TRANS'!P$1,'A-1'!$F38,0)</f>
        <v>0</v>
      </c>
      <c r="Q27" s="4">
        <f>IF('A-1'!$E38='A-1 TRANS'!Q$1,'A-1'!$F38,0)</f>
        <v>0</v>
      </c>
      <c r="R27" s="4">
        <f>IF('A-1'!$E38='A-1 TRANS'!R$1,'A-1'!$F38,0)</f>
        <v>0</v>
      </c>
      <c r="S27" s="4">
        <f>IF('A-1'!$E38='A-1 TRANS'!S$1,'A-1'!$F38,0)</f>
        <v>0</v>
      </c>
      <c r="T27" s="4">
        <f>IF('A-1'!$E38='A-1 TRANS'!T$1,'A-1'!$F38,0)</f>
        <v>0</v>
      </c>
      <c r="U27" s="4">
        <f>IF('A-1'!$E38='A-1 TRANS'!U$1,'A-1'!$F38,0)</f>
        <v>0</v>
      </c>
      <c r="V27" s="4">
        <f>IF('A-1'!$E38='A-1 TRANS'!V$1,'A-1'!$F38,0)</f>
        <v>0</v>
      </c>
      <c r="W27" s="4">
        <f>IF('A-1'!$E38='A-1 TRANS'!W$1,'A-1'!$F38,0)</f>
        <v>0</v>
      </c>
      <c r="X27" s="4">
        <f>IF('A-1'!$E38='A-1 TRANS'!X$1,'A-1'!$F38,0)</f>
        <v>0</v>
      </c>
      <c r="Y27" s="4">
        <f>IF('A-1'!$E38='A-1 TRANS'!Y$1,'A-1'!$F38,0)</f>
        <v>0</v>
      </c>
      <c r="Z27" s="4">
        <f>IF('A-1'!$E38='A-1 TRANS'!Z$1,'A-1'!$F38,0)</f>
        <v>0</v>
      </c>
      <c r="AA27" s="4">
        <f>IF('A-1'!$E38='A-1 TRANS'!AA$1,'A-1'!$F38,0)</f>
        <v>0</v>
      </c>
      <c r="AB27" s="4">
        <f>IF('A-1'!$E38='A-1 TRANS'!AB$1,'A-1'!$F38,0)</f>
        <v>0</v>
      </c>
      <c r="AC27" s="4">
        <f>IF('A-1'!$E38='A-1 TRANS'!AC$1,'A-1'!$F38,0)</f>
        <v>0</v>
      </c>
      <c r="AD27" s="4">
        <f>IF('A-1'!$E38='A-1 TRANS'!AD$1,'A-1'!$F38,0)</f>
        <v>0</v>
      </c>
      <c r="AE27" s="4">
        <f>IF('A-1'!$E38='A-1 TRANS'!AE$1,'A-1'!$F38,0)</f>
        <v>0</v>
      </c>
      <c r="AF27" s="4">
        <f>IF('A-1'!$E38='A-1 TRANS'!AF$1,'A-1'!$F38,0)</f>
        <v>0</v>
      </c>
      <c r="AG27" s="4">
        <f>IF('A-1'!$E38='A-1 TRANS'!AG$1,'A-1'!$F38,0)</f>
        <v>0</v>
      </c>
      <c r="AH27" s="4">
        <f>IF('A-1'!$E38='A-1 TRANS'!AH$1,'A-1'!$F38,0)</f>
        <v>0</v>
      </c>
      <c r="AI27" s="4">
        <f>IF('A-1'!$E38='A-1 TRANS'!AI$1,'A-1'!$F38,0)</f>
        <v>0</v>
      </c>
      <c r="AJ27" s="4">
        <f>IF('A-1'!$E38='A-1 TRANS'!AJ$1,'A-1'!$F38,0)</f>
        <v>0</v>
      </c>
      <c r="AK27" s="4">
        <f>IF('A-1'!$E38='A-1 TRANS'!AK$1,'A-1'!$F38,0)</f>
        <v>0</v>
      </c>
      <c r="AL27" s="4">
        <f>IF('A-1'!$E38='A-1 TRANS'!AL$1,'A-1'!$F38,0)</f>
        <v>0</v>
      </c>
      <c r="AM27" s="4">
        <f>IF('A-1'!$E38='A-1 TRANS'!AM$1,'A-1'!$F38,0)</f>
        <v>0</v>
      </c>
      <c r="AN27" s="4">
        <f>IF('A-1'!$E38='A-1 TRANS'!AN$1,'A-1'!$F38,0)</f>
        <v>0</v>
      </c>
      <c r="AO27" s="4">
        <f>IF('A-1'!$E38='A-1 TRANS'!AO$1,'A-1'!$F38,0)</f>
        <v>0</v>
      </c>
      <c r="AP27" s="4">
        <f>IF('A-1'!$E38='A-1 TRANS'!AP$1,'A-1'!$F38,0)</f>
        <v>0</v>
      </c>
      <c r="AQ27" s="4">
        <f>IF('A-1'!$E38='A-1 TRANS'!AQ$1,'A-1'!$F38,0)</f>
        <v>0</v>
      </c>
      <c r="AR27" s="4">
        <f>IF('A-1'!$E38='A-1 TRANS'!AR$1,'A-1'!$F38,0)</f>
        <v>0</v>
      </c>
      <c r="AS27" s="4">
        <f>IF('A-1'!$E38='A-1 TRANS'!AS$1,'A-1'!$F38,0)</f>
        <v>0</v>
      </c>
      <c r="AT27" s="4">
        <f>IF('A-1'!$E38='A-1 TRANS'!AT$1,'A-1'!$F38,0)</f>
        <v>0</v>
      </c>
      <c r="AU27" s="4">
        <f>IF('A-1'!$E38='A-1 TRANS'!AU$1,'A-1'!$F38,0)</f>
        <v>0</v>
      </c>
      <c r="AV27" s="4">
        <f>IF('A-1'!$E38='A-1 TRANS'!AV$1,'A-1'!$F38,0)</f>
        <v>0</v>
      </c>
      <c r="AW27" s="4">
        <f>IF('A-1'!$E38='A-1 TRANS'!AW$1,'A-1'!$F38,0)</f>
        <v>0</v>
      </c>
      <c r="AX27" s="4">
        <f>IF('A-1'!$E38='A-1 TRANS'!AX$1,'A-1'!$F38,0)</f>
        <v>0</v>
      </c>
      <c r="AY27" s="4">
        <f>IF('A-1'!$E38='A-1 TRANS'!AY$1,'A-1'!$F38,0)</f>
        <v>0</v>
      </c>
      <c r="AZ27" s="4">
        <f>IF('A-1'!$E38='A-1 TRANS'!AZ$1,'A-1'!$F38,0)</f>
        <v>0</v>
      </c>
      <c r="BA27" s="4">
        <f>IF('A-1'!$E38='A-1 TRANS'!BA$1,'A-1'!$F38,0)</f>
        <v>0</v>
      </c>
      <c r="BB27" s="4">
        <f>IF('A-1'!$E38='A-1 TRANS'!BB$1,'A-1'!$F38,0)</f>
        <v>0</v>
      </c>
      <c r="BC27" s="4">
        <f>IF('A-1'!$E38='A-1 TRANS'!BC$1,'A-1'!$F38,0)</f>
        <v>0</v>
      </c>
      <c r="BD27" s="4">
        <f>IF('A-1'!$E38='A-1 TRANS'!BD$1,'A-1'!$F38,0)</f>
        <v>0</v>
      </c>
      <c r="BE27" s="4">
        <f>IF('A-1'!$E38='A-1 TRANS'!BE$1,'A-1'!$F38,0)</f>
        <v>0</v>
      </c>
      <c r="BF27" s="4">
        <f>IF('A-1'!$E38='A-1 TRANS'!BF$1,'A-1'!$F38,0)</f>
        <v>0</v>
      </c>
      <c r="BG27" s="4">
        <f>IF('A-1'!$E38='A-1 TRANS'!BG$1,'A-1'!$F38,0)</f>
        <v>0</v>
      </c>
      <c r="BH27" s="4">
        <f>IF('A-1'!$E38='A-1 TRANS'!BH$1,'A-1'!$F38,0)</f>
        <v>0</v>
      </c>
      <c r="BI27" s="4">
        <f>IF('A-1'!$E38='A-1 TRANS'!BI$1,'A-1'!$F38,0)</f>
        <v>0</v>
      </c>
      <c r="BJ27" s="4">
        <f>IF('A-1'!$E38='A-1 TRANS'!BJ$1,'A-1'!$F38,0)</f>
        <v>0</v>
      </c>
      <c r="BK27" s="4">
        <f>IF('A-1'!$E38='A-1 TRANS'!BK$1,'A-1'!$F38,0)</f>
        <v>0</v>
      </c>
    </row>
    <row r="28" spans="2:63" ht="11.5" x14ac:dyDescent="0.25">
      <c r="B28" s="4">
        <f>IF('A-1'!$E39='A-1 TRANS'!B$1,'A-1'!$F39,0)</f>
        <v>0</v>
      </c>
      <c r="C28" s="4">
        <f>IF('A-1'!$E39='A-1 TRANS'!C$1,'A-1'!$F39,0)</f>
        <v>0</v>
      </c>
      <c r="D28" s="4">
        <f>IF('A-1'!$E39='A-1 TRANS'!D$1,'A-1'!$F39,0)</f>
        <v>0</v>
      </c>
      <c r="E28" s="4">
        <f>IF('A-1'!$E39='A-1 TRANS'!E$1,'A-1'!$F39,0)</f>
        <v>0</v>
      </c>
      <c r="F28" s="4">
        <f>IF('A-1'!$E39='A-1 TRANS'!F$1,'A-1'!$F39,0)</f>
        <v>0</v>
      </c>
      <c r="G28" s="4">
        <f>IF('A-1'!$E39='A-1 TRANS'!G$1,'A-1'!$F39,0)</f>
        <v>0</v>
      </c>
      <c r="H28" s="4">
        <f>IF('A-1'!$E39='A-1 TRANS'!H$1,'A-1'!$F39,0)</f>
        <v>0</v>
      </c>
      <c r="I28" s="4">
        <f>IF('A-1'!$E39='A-1 TRANS'!I$1,'A-1'!$F39,0)</f>
        <v>0</v>
      </c>
      <c r="J28" s="4">
        <f>IF('A-1'!$E39='A-1 TRANS'!J$1,'A-1'!$F39,0)</f>
        <v>0</v>
      </c>
      <c r="K28" s="4">
        <f>IF('A-1'!$E39='A-1 TRANS'!K$1,'A-1'!$F39,0)</f>
        <v>0</v>
      </c>
      <c r="L28" s="4">
        <f>IF('A-1'!$E39='A-1 TRANS'!L$1,'A-1'!$F39,0)</f>
        <v>0</v>
      </c>
      <c r="M28" s="4">
        <f>IF('A-1'!$E39='A-1 TRANS'!M$1,'A-1'!$F39,0)</f>
        <v>0</v>
      </c>
      <c r="N28" s="4">
        <f>IF('A-1'!$E39='A-1 TRANS'!N$1,'A-1'!$F39,0)</f>
        <v>0</v>
      </c>
      <c r="O28" s="4">
        <f>IF('A-1'!$E39='A-1 TRANS'!O$1,'A-1'!$F39,0)</f>
        <v>0</v>
      </c>
      <c r="P28" s="4">
        <f>IF('A-1'!$E39='A-1 TRANS'!P$1,'A-1'!$F39,0)</f>
        <v>0</v>
      </c>
      <c r="Q28" s="4">
        <f>IF('A-1'!$E39='A-1 TRANS'!Q$1,'A-1'!$F39,0)</f>
        <v>0</v>
      </c>
      <c r="R28" s="4">
        <f>IF('A-1'!$E39='A-1 TRANS'!R$1,'A-1'!$F39,0)</f>
        <v>0</v>
      </c>
      <c r="S28" s="4">
        <f>IF('A-1'!$E39='A-1 TRANS'!S$1,'A-1'!$F39,0)</f>
        <v>0</v>
      </c>
      <c r="T28" s="4">
        <f>IF('A-1'!$E39='A-1 TRANS'!T$1,'A-1'!$F39,0)</f>
        <v>0</v>
      </c>
      <c r="U28" s="4">
        <f>IF('A-1'!$E39='A-1 TRANS'!U$1,'A-1'!$F39,0)</f>
        <v>0</v>
      </c>
      <c r="V28" s="4">
        <f>IF('A-1'!$E39='A-1 TRANS'!V$1,'A-1'!$F39,0)</f>
        <v>0</v>
      </c>
      <c r="W28" s="4">
        <f>IF('A-1'!$E39='A-1 TRANS'!W$1,'A-1'!$F39,0)</f>
        <v>0</v>
      </c>
      <c r="X28" s="4">
        <f>IF('A-1'!$E39='A-1 TRANS'!X$1,'A-1'!$F39,0)</f>
        <v>0</v>
      </c>
      <c r="Y28" s="4">
        <f>IF('A-1'!$E39='A-1 TRANS'!Y$1,'A-1'!$F39,0)</f>
        <v>0</v>
      </c>
      <c r="Z28" s="4">
        <f>IF('A-1'!$E39='A-1 TRANS'!Z$1,'A-1'!$F39,0)</f>
        <v>0</v>
      </c>
      <c r="AA28" s="4">
        <f>IF('A-1'!$E39='A-1 TRANS'!AA$1,'A-1'!$F39,0)</f>
        <v>0</v>
      </c>
      <c r="AB28" s="4">
        <f>IF('A-1'!$E39='A-1 TRANS'!AB$1,'A-1'!$F39,0)</f>
        <v>0</v>
      </c>
      <c r="AC28" s="4">
        <f>IF('A-1'!$E39='A-1 TRANS'!AC$1,'A-1'!$F39,0)</f>
        <v>0</v>
      </c>
      <c r="AD28" s="4">
        <f>IF('A-1'!$E39='A-1 TRANS'!AD$1,'A-1'!$F39,0)</f>
        <v>0</v>
      </c>
      <c r="AE28" s="4">
        <f>IF('A-1'!$E39='A-1 TRANS'!AE$1,'A-1'!$F39,0)</f>
        <v>0</v>
      </c>
      <c r="AF28" s="4">
        <f>IF('A-1'!$E39='A-1 TRANS'!AF$1,'A-1'!$F39,0)</f>
        <v>0</v>
      </c>
      <c r="AG28" s="4">
        <f>IF('A-1'!$E39='A-1 TRANS'!AG$1,'A-1'!$F39,0)</f>
        <v>0</v>
      </c>
      <c r="AH28" s="4">
        <f>IF('A-1'!$E39='A-1 TRANS'!AH$1,'A-1'!$F39,0)</f>
        <v>0</v>
      </c>
      <c r="AI28" s="4">
        <f>IF('A-1'!$E39='A-1 TRANS'!AI$1,'A-1'!$F39,0)</f>
        <v>0</v>
      </c>
      <c r="AJ28" s="4">
        <f>IF('A-1'!$E39='A-1 TRANS'!AJ$1,'A-1'!$F39,0)</f>
        <v>0</v>
      </c>
      <c r="AK28" s="4">
        <f>IF('A-1'!$E39='A-1 TRANS'!AK$1,'A-1'!$F39,0)</f>
        <v>0</v>
      </c>
      <c r="AL28" s="4">
        <f>IF('A-1'!$E39='A-1 TRANS'!AL$1,'A-1'!$F39,0)</f>
        <v>0</v>
      </c>
      <c r="AM28" s="4">
        <f>IF('A-1'!$E39='A-1 TRANS'!AM$1,'A-1'!$F39,0)</f>
        <v>0</v>
      </c>
      <c r="AN28" s="4">
        <f>IF('A-1'!$E39='A-1 TRANS'!AN$1,'A-1'!$F39,0)</f>
        <v>0</v>
      </c>
      <c r="AO28" s="4">
        <f>IF('A-1'!$E39='A-1 TRANS'!AO$1,'A-1'!$F39,0)</f>
        <v>0</v>
      </c>
      <c r="AP28" s="4">
        <f>IF('A-1'!$E39='A-1 TRANS'!AP$1,'A-1'!$F39,0)</f>
        <v>0</v>
      </c>
      <c r="AQ28" s="4">
        <f>IF('A-1'!$E39='A-1 TRANS'!AQ$1,'A-1'!$F39,0)</f>
        <v>0</v>
      </c>
      <c r="AR28" s="4">
        <f>IF('A-1'!$E39='A-1 TRANS'!AR$1,'A-1'!$F39,0)</f>
        <v>0</v>
      </c>
      <c r="AS28" s="4">
        <f>IF('A-1'!$E39='A-1 TRANS'!AS$1,'A-1'!$F39,0)</f>
        <v>0</v>
      </c>
      <c r="AT28" s="4">
        <f>IF('A-1'!$E39='A-1 TRANS'!AT$1,'A-1'!$F39,0)</f>
        <v>0</v>
      </c>
      <c r="AU28" s="4">
        <f>IF('A-1'!$E39='A-1 TRANS'!AU$1,'A-1'!$F39,0)</f>
        <v>0</v>
      </c>
      <c r="AV28" s="4">
        <f>IF('A-1'!$E39='A-1 TRANS'!AV$1,'A-1'!$F39,0)</f>
        <v>0</v>
      </c>
      <c r="AW28" s="4">
        <f>IF('A-1'!$E39='A-1 TRANS'!AW$1,'A-1'!$F39,0)</f>
        <v>0</v>
      </c>
      <c r="AX28" s="4">
        <f>IF('A-1'!$E39='A-1 TRANS'!AX$1,'A-1'!$F39,0)</f>
        <v>0</v>
      </c>
      <c r="AY28" s="4">
        <f>IF('A-1'!$E39='A-1 TRANS'!AY$1,'A-1'!$F39,0)</f>
        <v>0</v>
      </c>
      <c r="AZ28" s="4">
        <f>IF('A-1'!$E39='A-1 TRANS'!AZ$1,'A-1'!$F39,0)</f>
        <v>0</v>
      </c>
      <c r="BA28" s="4">
        <f>IF('A-1'!$E39='A-1 TRANS'!BA$1,'A-1'!$F39,0)</f>
        <v>0</v>
      </c>
      <c r="BB28" s="4">
        <f>IF('A-1'!$E39='A-1 TRANS'!BB$1,'A-1'!$F39,0)</f>
        <v>0</v>
      </c>
      <c r="BC28" s="4">
        <f>IF('A-1'!$E39='A-1 TRANS'!BC$1,'A-1'!$F39,0)</f>
        <v>0</v>
      </c>
      <c r="BD28" s="4">
        <f>IF('A-1'!$E39='A-1 TRANS'!BD$1,'A-1'!$F39,0)</f>
        <v>0</v>
      </c>
      <c r="BE28" s="4">
        <f>IF('A-1'!$E39='A-1 TRANS'!BE$1,'A-1'!$F39,0)</f>
        <v>0</v>
      </c>
      <c r="BF28" s="4">
        <f>IF('A-1'!$E39='A-1 TRANS'!BF$1,'A-1'!$F39,0)</f>
        <v>0</v>
      </c>
      <c r="BG28" s="4">
        <f>IF('A-1'!$E39='A-1 TRANS'!BG$1,'A-1'!$F39,0)</f>
        <v>0</v>
      </c>
      <c r="BH28" s="4">
        <f>IF('A-1'!$E39='A-1 TRANS'!BH$1,'A-1'!$F39,0)</f>
        <v>0</v>
      </c>
      <c r="BI28" s="4">
        <f>IF('A-1'!$E39='A-1 TRANS'!BI$1,'A-1'!$F39,0)</f>
        <v>0</v>
      </c>
      <c r="BJ28" s="4">
        <f>IF('A-1'!$E39='A-1 TRANS'!BJ$1,'A-1'!$F39,0)</f>
        <v>0</v>
      </c>
      <c r="BK28" s="4">
        <f>IF('A-1'!$E39='A-1 TRANS'!BK$1,'A-1'!$F39,0)</f>
        <v>0</v>
      </c>
    </row>
    <row r="29" spans="2:63" ht="11.5" x14ac:dyDescent="0.25">
      <c r="B29" s="4">
        <f>IF('A-1'!$E40='A-1 TRANS'!B$1,'A-1'!$F40,0)</f>
        <v>0</v>
      </c>
      <c r="C29" s="4">
        <f>IF('A-1'!$E40='A-1 TRANS'!C$1,'A-1'!$F40,0)</f>
        <v>0</v>
      </c>
      <c r="D29" s="4">
        <f>IF('A-1'!$E40='A-1 TRANS'!D$1,'A-1'!$F40,0)</f>
        <v>0</v>
      </c>
      <c r="E29" s="4">
        <f>IF('A-1'!$E40='A-1 TRANS'!E$1,'A-1'!$F40,0)</f>
        <v>0</v>
      </c>
      <c r="F29" s="4">
        <f>IF('A-1'!$E40='A-1 TRANS'!F$1,'A-1'!$F40,0)</f>
        <v>0</v>
      </c>
      <c r="G29" s="4">
        <f>IF('A-1'!$E40='A-1 TRANS'!G$1,'A-1'!$F40,0)</f>
        <v>0</v>
      </c>
      <c r="H29" s="4">
        <f>IF('A-1'!$E40='A-1 TRANS'!H$1,'A-1'!$F40,0)</f>
        <v>0</v>
      </c>
      <c r="I29" s="4">
        <f>IF('A-1'!$E40='A-1 TRANS'!I$1,'A-1'!$F40,0)</f>
        <v>0</v>
      </c>
      <c r="J29" s="4">
        <f>IF('A-1'!$E40='A-1 TRANS'!J$1,'A-1'!$F40,0)</f>
        <v>0</v>
      </c>
      <c r="K29" s="4">
        <f>IF('A-1'!$E40='A-1 TRANS'!K$1,'A-1'!$F40,0)</f>
        <v>0</v>
      </c>
      <c r="L29" s="4">
        <f>IF('A-1'!$E40='A-1 TRANS'!L$1,'A-1'!$F40,0)</f>
        <v>0</v>
      </c>
      <c r="M29" s="4">
        <f>IF('A-1'!$E40='A-1 TRANS'!M$1,'A-1'!$F40,0)</f>
        <v>0</v>
      </c>
      <c r="N29" s="4">
        <f>IF('A-1'!$E40='A-1 TRANS'!N$1,'A-1'!$F40,0)</f>
        <v>0</v>
      </c>
      <c r="O29" s="4">
        <f>IF('A-1'!$E40='A-1 TRANS'!O$1,'A-1'!$F40,0)</f>
        <v>0</v>
      </c>
      <c r="P29" s="4">
        <f>IF('A-1'!$E40='A-1 TRANS'!P$1,'A-1'!$F40,0)</f>
        <v>0</v>
      </c>
      <c r="Q29" s="4">
        <f>IF('A-1'!$E40='A-1 TRANS'!Q$1,'A-1'!$F40,0)</f>
        <v>0</v>
      </c>
      <c r="R29" s="4">
        <f>IF('A-1'!$E40='A-1 TRANS'!R$1,'A-1'!$F40,0)</f>
        <v>0</v>
      </c>
      <c r="S29" s="4">
        <f>IF('A-1'!$E40='A-1 TRANS'!S$1,'A-1'!$F40,0)</f>
        <v>0</v>
      </c>
      <c r="T29" s="4">
        <f>IF('A-1'!$E40='A-1 TRANS'!T$1,'A-1'!$F40,0)</f>
        <v>0</v>
      </c>
      <c r="U29" s="4">
        <f>IF('A-1'!$E40='A-1 TRANS'!U$1,'A-1'!$F40,0)</f>
        <v>0</v>
      </c>
      <c r="V29" s="4">
        <f>IF('A-1'!$E40='A-1 TRANS'!V$1,'A-1'!$F40,0)</f>
        <v>0</v>
      </c>
      <c r="W29" s="4">
        <f>IF('A-1'!$E40='A-1 TRANS'!W$1,'A-1'!$F40,0)</f>
        <v>0</v>
      </c>
      <c r="X29" s="4">
        <f>IF('A-1'!$E40='A-1 TRANS'!X$1,'A-1'!$F40,0)</f>
        <v>0</v>
      </c>
      <c r="Y29" s="4">
        <f>IF('A-1'!$E40='A-1 TRANS'!Y$1,'A-1'!$F40,0)</f>
        <v>0</v>
      </c>
      <c r="Z29" s="4">
        <f>IF('A-1'!$E40='A-1 TRANS'!Z$1,'A-1'!$F40,0)</f>
        <v>0</v>
      </c>
      <c r="AA29" s="4">
        <f>IF('A-1'!$E40='A-1 TRANS'!AA$1,'A-1'!$F40,0)</f>
        <v>0</v>
      </c>
      <c r="AB29" s="4">
        <f>IF('A-1'!$E40='A-1 TRANS'!AB$1,'A-1'!$F40,0)</f>
        <v>0</v>
      </c>
      <c r="AC29" s="4">
        <f>IF('A-1'!$E40='A-1 TRANS'!AC$1,'A-1'!$F40,0)</f>
        <v>0</v>
      </c>
      <c r="AD29" s="4">
        <f>IF('A-1'!$E40='A-1 TRANS'!AD$1,'A-1'!$F40,0)</f>
        <v>0</v>
      </c>
      <c r="AE29" s="4">
        <f>IF('A-1'!$E40='A-1 TRANS'!AE$1,'A-1'!$F40,0)</f>
        <v>0</v>
      </c>
      <c r="AF29" s="4">
        <f>IF('A-1'!$E40='A-1 TRANS'!AF$1,'A-1'!$F40,0)</f>
        <v>0</v>
      </c>
      <c r="AG29" s="4">
        <f>IF('A-1'!$E40='A-1 TRANS'!AG$1,'A-1'!$F40,0)</f>
        <v>0</v>
      </c>
      <c r="AH29" s="4">
        <f>IF('A-1'!$E40='A-1 TRANS'!AH$1,'A-1'!$F40,0)</f>
        <v>0</v>
      </c>
      <c r="AI29" s="4">
        <f>IF('A-1'!$E40='A-1 TRANS'!AI$1,'A-1'!$F40,0)</f>
        <v>0</v>
      </c>
      <c r="AJ29" s="4">
        <f>IF('A-1'!$E40='A-1 TRANS'!AJ$1,'A-1'!$F40,0)</f>
        <v>0</v>
      </c>
      <c r="AK29" s="4">
        <f>IF('A-1'!$E40='A-1 TRANS'!AK$1,'A-1'!$F40,0)</f>
        <v>0</v>
      </c>
      <c r="AL29" s="4">
        <f>IF('A-1'!$E40='A-1 TRANS'!AL$1,'A-1'!$F40,0)</f>
        <v>0</v>
      </c>
      <c r="AM29" s="4">
        <f>IF('A-1'!$E40='A-1 TRANS'!AM$1,'A-1'!$F40,0)</f>
        <v>0</v>
      </c>
      <c r="AN29" s="4">
        <f>IF('A-1'!$E40='A-1 TRANS'!AN$1,'A-1'!$F40,0)</f>
        <v>0</v>
      </c>
      <c r="AO29" s="4">
        <f>IF('A-1'!$E40='A-1 TRANS'!AO$1,'A-1'!$F40,0)</f>
        <v>0</v>
      </c>
      <c r="AP29" s="4">
        <f>IF('A-1'!$E40='A-1 TRANS'!AP$1,'A-1'!$F40,0)</f>
        <v>0</v>
      </c>
      <c r="AQ29" s="4">
        <f>IF('A-1'!$E40='A-1 TRANS'!AQ$1,'A-1'!$F40,0)</f>
        <v>0</v>
      </c>
      <c r="AR29" s="4">
        <f>IF('A-1'!$E40='A-1 TRANS'!AR$1,'A-1'!$F40,0)</f>
        <v>0</v>
      </c>
      <c r="AS29" s="4">
        <f>IF('A-1'!$E40='A-1 TRANS'!AS$1,'A-1'!$F40,0)</f>
        <v>0</v>
      </c>
      <c r="AT29" s="4">
        <f>IF('A-1'!$E40='A-1 TRANS'!AT$1,'A-1'!$F40,0)</f>
        <v>0</v>
      </c>
      <c r="AU29" s="4">
        <f>IF('A-1'!$E40='A-1 TRANS'!AU$1,'A-1'!$F40,0)</f>
        <v>0</v>
      </c>
      <c r="AV29" s="4">
        <f>IF('A-1'!$E40='A-1 TRANS'!AV$1,'A-1'!$F40,0)</f>
        <v>0</v>
      </c>
      <c r="AW29" s="4">
        <f>IF('A-1'!$E40='A-1 TRANS'!AW$1,'A-1'!$F40,0)</f>
        <v>0</v>
      </c>
      <c r="AX29" s="4">
        <f>IF('A-1'!$E40='A-1 TRANS'!AX$1,'A-1'!$F40,0)</f>
        <v>0</v>
      </c>
      <c r="AY29" s="4">
        <f>IF('A-1'!$E40='A-1 TRANS'!AY$1,'A-1'!$F40,0)</f>
        <v>0</v>
      </c>
      <c r="AZ29" s="4">
        <f>IF('A-1'!$E40='A-1 TRANS'!AZ$1,'A-1'!$F40,0)</f>
        <v>0</v>
      </c>
      <c r="BA29" s="4">
        <f>IF('A-1'!$E40='A-1 TRANS'!BA$1,'A-1'!$F40,0)</f>
        <v>0</v>
      </c>
      <c r="BB29" s="4">
        <f>IF('A-1'!$E40='A-1 TRANS'!BB$1,'A-1'!$F40,0)</f>
        <v>0</v>
      </c>
      <c r="BC29" s="4">
        <f>IF('A-1'!$E40='A-1 TRANS'!BC$1,'A-1'!$F40,0)</f>
        <v>0</v>
      </c>
      <c r="BD29" s="4">
        <f>IF('A-1'!$E40='A-1 TRANS'!BD$1,'A-1'!$F40,0)</f>
        <v>0</v>
      </c>
      <c r="BE29" s="4">
        <f>IF('A-1'!$E40='A-1 TRANS'!BE$1,'A-1'!$F40,0)</f>
        <v>0</v>
      </c>
      <c r="BF29" s="4">
        <f>IF('A-1'!$E40='A-1 TRANS'!BF$1,'A-1'!$F40,0)</f>
        <v>0</v>
      </c>
      <c r="BG29" s="4">
        <f>IF('A-1'!$E40='A-1 TRANS'!BG$1,'A-1'!$F40,0)</f>
        <v>0</v>
      </c>
      <c r="BH29" s="4">
        <f>IF('A-1'!$E40='A-1 TRANS'!BH$1,'A-1'!$F40,0)</f>
        <v>0</v>
      </c>
      <c r="BI29" s="4">
        <f>IF('A-1'!$E40='A-1 TRANS'!BI$1,'A-1'!$F40,0)</f>
        <v>0</v>
      </c>
      <c r="BJ29" s="4">
        <f>IF('A-1'!$E40='A-1 TRANS'!BJ$1,'A-1'!$F40,0)</f>
        <v>0</v>
      </c>
      <c r="BK29" s="4">
        <f>IF('A-1'!$E40='A-1 TRANS'!BK$1,'A-1'!$F40,0)</f>
        <v>0</v>
      </c>
    </row>
    <row r="30" spans="2:63" ht="11.5" x14ac:dyDescent="0.25">
      <c r="B30" s="4">
        <f>IF('A-1'!$E41='A-1 TRANS'!B$1,'A-1'!$F41,0)</f>
        <v>0</v>
      </c>
      <c r="C30" s="4">
        <f>IF('A-1'!$E41='A-1 TRANS'!C$1,'A-1'!$F41,0)</f>
        <v>0</v>
      </c>
      <c r="D30" s="4">
        <f>IF('A-1'!$E41='A-1 TRANS'!D$1,'A-1'!$F41,0)</f>
        <v>0</v>
      </c>
      <c r="E30" s="4">
        <f>IF('A-1'!$E41='A-1 TRANS'!E$1,'A-1'!$F41,0)</f>
        <v>0</v>
      </c>
      <c r="F30" s="4">
        <f>IF('A-1'!$E41='A-1 TRANS'!F$1,'A-1'!$F41,0)</f>
        <v>0</v>
      </c>
      <c r="G30" s="4">
        <f>IF('A-1'!$E41='A-1 TRANS'!G$1,'A-1'!$F41,0)</f>
        <v>0</v>
      </c>
      <c r="H30" s="4">
        <f>IF('A-1'!$E41='A-1 TRANS'!H$1,'A-1'!$F41,0)</f>
        <v>0</v>
      </c>
      <c r="I30" s="4">
        <f>IF('A-1'!$E41='A-1 TRANS'!I$1,'A-1'!$F41,0)</f>
        <v>0</v>
      </c>
      <c r="J30" s="4">
        <f>IF('A-1'!$E41='A-1 TRANS'!J$1,'A-1'!$F41,0)</f>
        <v>0</v>
      </c>
      <c r="K30" s="4">
        <f>IF('A-1'!$E41='A-1 TRANS'!K$1,'A-1'!$F41,0)</f>
        <v>0</v>
      </c>
      <c r="L30" s="4">
        <f>IF('A-1'!$E41='A-1 TRANS'!L$1,'A-1'!$F41,0)</f>
        <v>0</v>
      </c>
      <c r="M30" s="4">
        <f>IF('A-1'!$E41='A-1 TRANS'!M$1,'A-1'!$F41,0)</f>
        <v>0</v>
      </c>
      <c r="N30" s="4">
        <f>IF('A-1'!$E41='A-1 TRANS'!N$1,'A-1'!$F41,0)</f>
        <v>0</v>
      </c>
      <c r="O30" s="4">
        <f>IF('A-1'!$E41='A-1 TRANS'!O$1,'A-1'!$F41,0)</f>
        <v>0</v>
      </c>
      <c r="P30" s="4">
        <f>IF('A-1'!$E41='A-1 TRANS'!P$1,'A-1'!$F41,0)</f>
        <v>0</v>
      </c>
      <c r="Q30" s="4">
        <f>IF('A-1'!$E41='A-1 TRANS'!Q$1,'A-1'!$F41,0)</f>
        <v>0</v>
      </c>
      <c r="R30" s="4">
        <f>IF('A-1'!$E41='A-1 TRANS'!R$1,'A-1'!$F41,0)</f>
        <v>0</v>
      </c>
      <c r="S30" s="4">
        <f>IF('A-1'!$E41='A-1 TRANS'!S$1,'A-1'!$F41,0)</f>
        <v>0</v>
      </c>
      <c r="T30" s="4">
        <f>IF('A-1'!$E41='A-1 TRANS'!T$1,'A-1'!$F41,0)</f>
        <v>0</v>
      </c>
      <c r="U30" s="4">
        <f>IF('A-1'!$E41='A-1 TRANS'!U$1,'A-1'!$F41,0)</f>
        <v>0</v>
      </c>
      <c r="V30" s="4">
        <f>IF('A-1'!$E41='A-1 TRANS'!V$1,'A-1'!$F41,0)</f>
        <v>0</v>
      </c>
      <c r="W30" s="4">
        <f>IF('A-1'!$E41='A-1 TRANS'!W$1,'A-1'!$F41,0)</f>
        <v>0</v>
      </c>
      <c r="X30" s="4">
        <f>IF('A-1'!$E41='A-1 TRANS'!X$1,'A-1'!$F41,0)</f>
        <v>0</v>
      </c>
      <c r="Y30" s="4">
        <f>IF('A-1'!$E41='A-1 TRANS'!Y$1,'A-1'!$F41,0)</f>
        <v>0</v>
      </c>
      <c r="Z30" s="4">
        <f>IF('A-1'!$E41='A-1 TRANS'!Z$1,'A-1'!$F41,0)</f>
        <v>0</v>
      </c>
      <c r="AA30" s="4">
        <f>IF('A-1'!$E41='A-1 TRANS'!AA$1,'A-1'!$F41,0)</f>
        <v>0</v>
      </c>
      <c r="AB30" s="4">
        <f>IF('A-1'!$E41='A-1 TRANS'!AB$1,'A-1'!$F41,0)</f>
        <v>0</v>
      </c>
      <c r="AC30" s="4">
        <f>IF('A-1'!$E41='A-1 TRANS'!AC$1,'A-1'!$F41,0)</f>
        <v>0</v>
      </c>
      <c r="AD30" s="4">
        <f>IF('A-1'!$E41='A-1 TRANS'!AD$1,'A-1'!$F41,0)</f>
        <v>0</v>
      </c>
      <c r="AE30" s="4">
        <f>IF('A-1'!$E41='A-1 TRANS'!AE$1,'A-1'!$F41,0)</f>
        <v>0</v>
      </c>
      <c r="AF30" s="4">
        <f>IF('A-1'!$E41='A-1 TRANS'!AF$1,'A-1'!$F41,0)</f>
        <v>0</v>
      </c>
      <c r="AG30" s="4">
        <f>IF('A-1'!$E41='A-1 TRANS'!AG$1,'A-1'!$F41,0)</f>
        <v>0</v>
      </c>
      <c r="AH30" s="4">
        <f>IF('A-1'!$E41='A-1 TRANS'!AH$1,'A-1'!$F41,0)</f>
        <v>0</v>
      </c>
      <c r="AI30" s="4">
        <f>IF('A-1'!$E41='A-1 TRANS'!AI$1,'A-1'!$F41,0)</f>
        <v>0</v>
      </c>
      <c r="AJ30" s="4">
        <f>IF('A-1'!$E41='A-1 TRANS'!AJ$1,'A-1'!$F41,0)</f>
        <v>0</v>
      </c>
      <c r="AK30" s="4">
        <f>IF('A-1'!$E41='A-1 TRANS'!AK$1,'A-1'!$F41,0)</f>
        <v>0</v>
      </c>
      <c r="AL30" s="4">
        <f>IF('A-1'!$E41='A-1 TRANS'!AL$1,'A-1'!$F41,0)</f>
        <v>0</v>
      </c>
      <c r="AM30" s="4">
        <f>IF('A-1'!$E41='A-1 TRANS'!AM$1,'A-1'!$F41,0)</f>
        <v>0</v>
      </c>
      <c r="AN30" s="4">
        <f>IF('A-1'!$E41='A-1 TRANS'!AN$1,'A-1'!$F41,0)</f>
        <v>0</v>
      </c>
      <c r="AO30" s="4">
        <f>IF('A-1'!$E41='A-1 TRANS'!AO$1,'A-1'!$F41,0)</f>
        <v>0</v>
      </c>
      <c r="AP30" s="4">
        <f>IF('A-1'!$E41='A-1 TRANS'!AP$1,'A-1'!$F41,0)</f>
        <v>0</v>
      </c>
      <c r="AQ30" s="4">
        <f>IF('A-1'!$E41='A-1 TRANS'!AQ$1,'A-1'!$F41,0)</f>
        <v>0</v>
      </c>
      <c r="AR30" s="4">
        <f>IF('A-1'!$E41='A-1 TRANS'!AR$1,'A-1'!$F41,0)</f>
        <v>0</v>
      </c>
      <c r="AS30" s="4">
        <f>IF('A-1'!$E41='A-1 TRANS'!AS$1,'A-1'!$F41,0)</f>
        <v>0</v>
      </c>
      <c r="AT30" s="4">
        <f>IF('A-1'!$E41='A-1 TRANS'!AT$1,'A-1'!$F41,0)</f>
        <v>0</v>
      </c>
      <c r="AU30" s="4">
        <f>IF('A-1'!$E41='A-1 TRANS'!AU$1,'A-1'!$F41,0)</f>
        <v>0</v>
      </c>
      <c r="AV30" s="4">
        <f>IF('A-1'!$E41='A-1 TRANS'!AV$1,'A-1'!$F41,0)</f>
        <v>0</v>
      </c>
      <c r="AW30" s="4">
        <f>IF('A-1'!$E41='A-1 TRANS'!AW$1,'A-1'!$F41,0)</f>
        <v>0</v>
      </c>
      <c r="AX30" s="4">
        <f>IF('A-1'!$E41='A-1 TRANS'!AX$1,'A-1'!$F41,0)</f>
        <v>0</v>
      </c>
      <c r="AY30" s="4">
        <f>IF('A-1'!$E41='A-1 TRANS'!AY$1,'A-1'!$F41,0)</f>
        <v>0</v>
      </c>
      <c r="AZ30" s="4">
        <f>IF('A-1'!$E41='A-1 TRANS'!AZ$1,'A-1'!$F41,0)</f>
        <v>0</v>
      </c>
      <c r="BA30" s="4">
        <f>IF('A-1'!$E41='A-1 TRANS'!BA$1,'A-1'!$F41,0)</f>
        <v>0</v>
      </c>
      <c r="BB30" s="4">
        <f>IF('A-1'!$E41='A-1 TRANS'!BB$1,'A-1'!$F41,0)</f>
        <v>0</v>
      </c>
      <c r="BC30" s="4">
        <f>IF('A-1'!$E41='A-1 TRANS'!BC$1,'A-1'!$F41,0)</f>
        <v>0</v>
      </c>
      <c r="BD30" s="4">
        <f>IF('A-1'!$E41='A-1 TRANS'!BD$1,'A-1'!$F41,0)</f>
        <v>0</v>
      </c>
      <c r="BE30" s="4">
        <f>IF('A-1'!$E41='A-1 TRANS'!BE$1,'A-1'!$F41,0)</f>
        <v>0</v>
      </c>
      <c r="BF30" s="4">
        <f>IF('A-1'!$E41='A-1 TRANS'!BF$1,'A-1'!$F41,0)</f>
        <v>0</v>
      </c>
      <c r="BG30" s="4">
        <f>IF('A-1'!$E41='A-1 TRANS'!BG$1,'A-1'!$F41,0)</f>
        <v>0</v>
      </c>
      <c r="BH30" s="4">
        <f>IF('A-1'!$E41='A-1 TRANS'!BH$1,'A-1'!$F41,0)</f>
        <v>0</v>
      </c>
      <c r="BI30" s="4">
        <f>IF('A-1'!$E41='A-1 TRANS'!BI$1,'A-1'!$F41,0)</f>
        <v>0</v>
      </c>
      <c r="BJ30" s="4">
        <f>IF('A-1'!$E41='A-1 TRANS'!BJ$1,'A-1'!$F41,0)</f>
        <v>0</v>
      </c>
      <c r="BK30" s="4">
        <f>IF('A-1'!$E41='A-1 TRANS'!BK$1,'A-1'!$F41,0)</f>
        <v>0</v>
      </c>
    </row>
    <row r="31" spans="2:63" ht="11.5" x14ac:dyDescent="0.25">
      <c r="B31" s="4">
        <f>IF('A-1'!$E42='A-1 TRANS'!B$1,'A-1'!$F42,0)</f>
        <v>0</v>
      </c>
      <c r="C31" s="4">
        <f>IF('A-1'!$E42='A-1 TRANS'!C$1,'A-1'!$F42,0)</f>
        <v>0</v>
      </c>
      <c r="D31" s="4">
        <f>IF('A-1'!$E42='A-1 TRANS'!D$1,'A-1'!$F42,0)</f>
        <v>0</v>
      </c>
      <c r="E31" s="4">
        <f>IF('A-1'!$E42='A-1 TRANS'!E$1,'A-1'!$F42,0)</f>
        <v>0</v>
      </c>
      <c r="F31" s="4">
        <f>IF('A-1'!$E42='A-1 TRANS'!F$1,'A-1'!$F42,0)</f>
        <v>0</v>
      </c>
      <c r="G31" s="4">
        <f>IF('A-1'!$E42='A-1 TRANS'!G$1,'A-1'!$F42,0)</f>
        <v>0</v>
      </c>
      <c r="H31" s="4">
        <f>IF('A-1'!$E42='A-1 TRANS'!H$1,'A-1'!$F42,0)</f>
        <v>0</v>
      </c>
      <c r="I31" s="4">
        <f>IF('A-1'!$E42='A-1 TRANS'!I$1,'A-1'!$F42,0)</f>
        <v>0</v>
      </c>
      <c r="J31" s="4">
        <f>IF('A-1'!$E42='A-1 TRANS'!J$1,'A-1'!$F42,0)</f>
        <v>0</v>
      </c>
      <c r="K31" s="4">
        <f>IF('A-1'!$E42='A-1 TRANS'!K$1,'A-1'!$F42,0)</f>
        <v>0</v>
      </c>
      <c r="L31" s="4">
        <f>IF('A-1'!$E42='A-1 TRANS'!L$1,'A-1'!$F42,0)</f>
        <v>0</v>
      </c>
      <c r="M31" s="4">
        <f>IF('A-1'!$E42='A-1 TRANS'!M$1,'A-1'!$F42,0)</f>
        <v>0</v>
      </c>
      <c r="N31" s="4">
        <f>IF('A-1'!$E42='A-1 TRANS'!N$1,'A-1'!$F42,0)</f>
        <v>0</v>
      </c>
      <c r="O31" s="4">
        <f>IF('A-1'!$E42='A-1 TRANS'!O$1,'A-1'!$F42,0)</f>
        <v>0</v>
      </c>
      <c r="P31" s="4">
        <f>IF('A-1'!$E42='A-1 TRANS'!P$1,'A-1'!$F42,0)</f>
        <v>0</v>
      </c>
      <c r="Q31" s="4">
        <f>IF('A-1'!$E42='A-1 TRANS'!Q$1,'A-1'!$F42,0)</f>
        <v>0</v>
      </c>
      <c r="R31" s="4">
        <f>IF('A-1'!$E42='A-1 TRANS'!R$1,'A-1'!$F42,0)</f>
        <v>0</v>
      </c>
      <c r="S31" s="4">
        <f>IF('A-1'!$E42='A-1 TRANS'!S$1,'A-1'!$F42,0)</f>
        <v>0</v>
      </c>
      <c r="T31" s="4">
        <f>IF('A-1'!$E42='A-1 TRANS'!T$1,'A-1'!$F42,0)</f>
        <v>0</v>
      </c>
      <c r="U31" s="4">
        <f>IF('A-1'!$E42='A-1 TRANS'!U$1,'A-1'!$F42,0)</f>
        <v>0</v>
      </c>
      <c r="V31" s="4">
        <f>IF('A-1'!$E42='A-1 TRANS'!V$1,'A-1'!$F42,0)</f>
        <v>0</v>
      </c>
      <c r="W31" s="4">
        <f>IF('A-1'!$E42='A-1 TRANS'!W$1,'A-1'!$F42,0)</f>
        <v>0</v>
      </c>
      <c r="X31" s="4">
        <f>IF('A-1'!$E42='A-1 TRANS'!X$1,'A-1'!$F42,0)</f>
        <v>0</v>
      </c>
      <c r="Y31" s="4">
        <f>IF('A-1'!$E42='A-1 TRANS'!Y$1,'A-1'!$F42,0)</f>
        <v>0</v>
      </c>
      <c r="Z31" s="4">
        <f>IF('A-1'!$E42='A-1 TRANS'!Z$1,'A-1'!$F42,0)</f>
        <v>0</v>
      </c>
      <c r="AA31" s="4">
        <f>IF('A-1'!$E42='A-1 TRANS'!AA$1,'A-1'!$F42,0)</f>
        <v>0</v>
      </c>
      <c r="AB31" s="4">
        <f>IF('A-1'!$E42='A-1 TRANS'!AB$1,'A-1'!$F42,0)</f>
        <v>0</v>
      </c>
      <c r="AC31" s="4">
        <f>IF('A-1'!$E42='A-1 TRANS'!AC$1,'A-1'!$F42,0)</f>
        <v>0</v>
      </c>
      <c r="AD31" s="4">
        <f>IF('A-1'!$E42='A-1 TRANS'!AD$1,'A-1'!$F42,0)</f>
        <v>0</v>
      </c>
      <c r="AE31" s="4">
        <f>IF('A-1'!$E42='A-1 TRANS'!AE$1,'A-1'!$F42,0)</f>
        <v>0</v>
      </c>
      <c r="AF31" s="4">
        <f>IF('A-1'!$E42='A-1 TRANS'!AF$1,'A-1'!$F42,0)</f>
        <v>0</v>
      </c>
      <c r="AG31" s="4">
        <f>IF('A-1'!$E42='A-1 TRANS'!AG$1,'A-1'!$F42,0)</f>
        <v>0</v>
      </c>
      <c r="AH31" s="4">
        <f>IF('A-1'!$E42='A-1 TRANS'!AH$1,'A-1'!$F42,0)</f>
        <v>0</v>
      </c>
      <c r="AI31" s="4">
        <f>IF('A-1'!$E42='A-1 TRANS'!AI$1,'A-1'!$F42,0)</f>
        <v>0</v>
      </c>
      <c r="AJ31" s="4">
        <f>IF('A-1'!$E42='A-1 TRANS'!AJ$1,'A-1'!$F42,0)</f>
        <v>0</v>
      </c>
      <c r="AK31" s="4">
        <f>IF('A-1'!$E42='A-1 TRANS'!AK$1,'A-1'!$F42,0)</f>
        <v>0</v>
      </c>
      <c r="AL31" s="4">
        <f>IF('A-1'!$E42='A-1 TRANS'!AL$1,'A-1'!$F42,0)</f>
        <v>0</v>
      </c>
      <c r="AM31" s="4">
        <f>IF('A-1'!$E42='A-1 TRANS'!AM$1,'A-1'!$F42,0)</f>
        <v>0</v>
      </c>
      <c r="AN31" s="4">
        <f>IF('A-1'!$E42='A-1 TRANS'!AN$1,'A-1'!$F42,0)</f>
        <v>0</v>
      </c>
      <c r="AO31" s="4">
        <f>IF('A-1'!$E42='A-1 TRANS'!AO$1,'A-1'!$F42,0)</f>
        <v>0</v>
      </c>
      <c r="AP31" s="4">
        <f>IF('A-1'!$E42='A-1 TRANS'!AP$1,'A-1'!$F42,0)</f>
        <v>0</v>
      </c>
      <c r="AQ31" s="4">
        <f>IF('A-1'!$E42='A-1 TRANS'!AQ$1,'A-1'!$F42,0)</f>
        <v>0</v>
      </c>
      <c r="AR31" s="4">
        <f>IF('A-1'!$E42='A-1 TRANS'!AR$1,'A-1'!$F42,0)</f>
        <v>0</v>
      </c>
      <c r="AS31" s="4">
        <f>IF('A-1'!$E42='A-1 TRANS'!AS$1,'A-1'!$F42,0)</f>
        <v>0</v>
      </c>
      <c r="AT31" s="4">
        <f>IF('A-1'!$E42='A-1 TRANS'!AT$1,'A-1'!$F42,0)</f>
        <v>0</v>
      </c>
      <c r="AU31" s="4">
        <f>IF('A-1'!$E42='A-1 TRANS'!AU$1,'A-1'!$F42,0)</f>
        <v>0</v>
      </c>
      <c r="AV31" s="4">
        <f>IF('A-1'!$E42='A-1 TRANS'!AV$1,'A-1'!$F42,0)</f>
        <v>0</v>
      </c>
      <c r="AW31" s="4">
        <f>IF('A-1'!$E42='A-1 TRANS'!AW$1,'A-1'!$F42,0)</f>
        <v>0</v>
      </c>
      <c r="AX31" s="4">
        <f>IF('A-1'!$E42='A-1 TRANS'!AX$1,'A-1'!$F42,0)</f>
        <v>0</v>
      </c>
      <c r="AY31" s="4">
        <f>IF('A-1'!$E42='A-1 TRANS'!AY$1,'A-1'!$F42,0)</f>
        <v>0</v>
      </c>
      <c r="AZ31" s="4">
        <f>IF('A-1'!$E42='A-1 TRANS'!AZ$1,'A-1'!$F42,0)</f>
        <v>0</v>
      </c>
      <c r="BA31" s="4">
        <f>IF('A-1'!$E42='A-1 TRANS'!BA$1,'A-1'!$F42,0)</f>
        <v>0</v>
      </c>
      <c r="BB31" s="4">
        <f>IF('A-1'!$E42='A-1 TRANS'!BB$1,'A-1'!$F42,0)</f>
        <v>0</v>
      </c>
      <c r="BC31" s="4">
        <f>IF('A-1'!$E42='A-1 TRANS'!BC$1,'A-1'!$F42,0)</f>
        <v>0</v>
      </c>
      <c r="BD31" s="4">
        <f>IF('A-1'!$E42='A-1 TRANS'!BD$1,'A-1'!$F42,0)</f>
        <v>0</v>
      </c>
      <c r="BE31" s="4">
        <f>IF('A-1'!$E42='A-1 TRANS'!BE$1,'A-1'!$F42,0)</f>
        <v>0</v>
      </c>
      <c r="BF31" s="4">
        <f>IF('A-1'!$E42='A-1 TRANS'!BF$1,'A-1'!$F42,0)</f>
        <v>0</v>
      </c>
      <c r="BG31" s="4">
        <f>IF('A-1'!$E42='A-1 TRANS'!BG$1,'A-1'!$F42,0)</f>
        <v>0</v>
      </c>
      <c r="BH31" s="4">
        <f>IF('A-1'!$E42='A-1 TRANS'!BH$1,'A-1'!$F42,0)</f>
        <v>0</v>
      </c>
      <c r="BI31" s="4">
        <f>IF('A-1'!$E42='A-1 TRANS'!BI$1,'A-1'!$F42,0)</f>
        <v>0</v>
      </c>
      <c r="BJ31" s="4">
        <f>IF('A-1'!$E42='A-1 TRANS'!BJ$1,'A-1'!$F42,0)</f>
        <v>0</v>
      </c>
      <c r="BK31" s="4">
        <f>IF('A-1'!$E42='A-1 TRANS'!BK$1,'A-1'!$F42,0)</f>
        <v>0</v>
      </c>
    </row>
    <row r="32" spans="2:63" ht="11.5" x14ac:dyDescent="0.25">
      <c r="B32" s="4">
        <f>IF('A-1'!$E43='A-1 TRANS'!B$1,'A-1'!$F43,0)</f>
        <v>0</v>
      </c>
      <c r="C32" s="4">
        <f>IF('A-1'!$E43='A-1 TRANS'!C$1,'A-1'!$F43,0)</f>
        <v>0</v>
      </c>
      <c r="D32" s="4">
        <f>IF('A-1'!$E43='A-1 TRANS'!D$1,'A-1'!$F43,0)</f>
        <v>0</v>
      </c>
      <c r="E32" s="4">
        <f>IF('A-1'!$E43='A-1 TRANS'!E$1,'A-1'!$F43,0)</f>
        <v>0</v>
      </c>
      <c r="F32" s="4">
        <f>IF('A-1'!$E43='A-1 TRANS'!F$1,'A-1'!$F43,0)</f>
        <v>0</v>
      </c>
      <c r="G32" s="4">
        <f>IF('A-1'!$E43='A-1 TRANS'!G$1,'A-1'!$F43,0)</f>
        <v>0</v>
      </c>
      <c r="H32" s="4">
        <f>IF('A-1'!$E43='A-1 TRANS'!H$1,'A-1'!$F43,0)</f>
        <v>0</v>
      </c>
      <c r="I32" s="4">
        <f>IF('A-1'!$E43='A-1 TRANS'!I$1,'A-1'!$F43,0)</f>
        <v>0</v>
      </c>
      <c r="J32" s="4">
        <f>IF('A-1'!$E43='A-1 TRANS'!J$1,'A-1'!$F43,0)</f>
        <v>0</v>
      </c>
      <c r="K32" s="4">
        <f>IF('A-1'!$E43='A-1 TRANS'!K$1,'A-1'!$F43,0)</f>
        <v>0</v>
      </c>
      <c r="L32" s="4">
        <f>IF('A-1'!$E43='A-1 TRANS'!L$1,'A-1'!$F43,0)</f>
        <v>0</v>
      </c>
      <c r="M32" s="4">
        <f>IF('A-1'!$E43='A-1 TRANS'!M$1,'A-1'!$F43,0)</f>
        <v>0</v>
      </c>
      <c r="N32" s="4">
        <f>IF('A-1'!$E43='A-1 TRANS'!N$1,'A-1'!$F43,0)</f>
        <v>0</v>
      </c>
      <c r="O32" s="4">
        <f>IF('A-1'!$E43='A-1 TRANS'!O$1,'A-1'!$F43,0)</f>
        <v>0</v>
      </c>
      <c r="P32" s="4">
        <f>IF('A-1'!$E43='A-1 TRANS'!P$1,'A-1'!$F43,0)</f>
        <v>0</v>
      </c>
      <c r="Q32" s="4">
        <f>IF('A-1'!$E43='A-1 TRANS'!Q$1,'A-1'!$F43,0)</f>
        <v>0</v>
      </c>
      <c r="R32" s="4">
        <f>IF('A-1'!$E43='A-1 TRANS'!R$1,'A-1'!$F43,0)</f>
        <v>0</v>
      </c>
      <c r="S32" s="4">
        <f>IF('A-1'!$E43='A-1 TRANS'!S$1,'A-1'!$F43,0)</f>
        <v>0</v>
      </c>
      <c r="T32" s="4">
        <f>IF('A-1'!$E43='A-1 TRANS'!T$1,'A-1'!$F43,0)</f>
        <v>0</v>
      </c>
      <c r="U32" s="4">
        <f>IF('A-1'!$E43='A-1 TRANS'!U$1,'A-1'!$F43,0)</f>
        <v>0</v>
      </c>
      <c r="V32" s="4">
        <f>IF('A-1'!$E43='A-1 TRANS'!V$1,'A-1'!$F43,0)</f>
        <v>0</v>
      </c>
      <c r="W32" s="4">
        <f>IF('A-1'!$E43='A-1 TRANS'!W$1,'A-1'!$F43,0)</f>
        <v>0</v>
      </c>
      <c r="X32" s="4">
        <f>IF('A-1'!$E43='A-1 TRANS'!X$1,'A-1'!$F43,0)</f>
        <v>0</v>
      </c>
      <c r="Y32" s="4">
        <f>IF('A-1'!$E43='A-1 TRANS'!Y$1,'A-1'!$F43,0)</f>
        <v>0</v>
      </c>
      <c r="Z32" s="4">
        <f>IF('A-1'!$E43='A-1 TRANS'!Z$1,'A-1'!$F43,0)</f>
        <v>0</v>
      </c>
      <c r="AA32" s="4">
        <f>IF('A-1'!$E43='A-1 TRANS'!AA$1,'A-1'!$F43,0)</f>
        <v>0</v>
      </c>
      <c r="AB32" s="4">
        <f>IF('A-1'!$E43='A-1 TRANS'!AB$1,'A-1'!$F43,0)</f>
        <v>0</v>
      </c>
      <c r="AC32" s="4">
        <f>IF('A-1'!$E43='A-1 TRANS'!AC$1,'A-1'!$F43,0)</f>
        <v>0</v>
      </c>
      <c r="AD32" s="4">
        <f>IF('A-1'!$E43='A-1 TRANS'!AD$1,'A-1'!$F43,0)</f>
        <v>0</v>
      </c>
      <c r="AE32" s="4">
        <f>IF('A-1'!$E43='A-1 TRANS'!AE$1,'A-1'!$F43,0)</f>
        <v>0</v>
      </c>
      <c r="AF32" s="4">
        <f>IF('A-1'!$E43='A-1 TRANS'!AF$1,'A-1'!$F43,0)</f>
        <v>0</v>
      </c>
      <c r="AG32" s="4">
        <f>IF('A-1'!$E43='A-1 TRANS'!AG$1,'A-1'!$F43,0)</f>
        <v>0</v>
      </c>
      <c r="AH32" s="4">
        <f>IF('A-1'!$E43='A-1 TRANS'!AH$1,'A-1'!$F43,0)</f>
        <v>0</v>
      </c>
      <c r="AI32" s="4">
        <f>IF('A-1'!$E43='A-1 TRANS'!AI$1,'A-1'!$F43,0)</f>
        <v>0</v>
      </c>
      <c r="AJ32" s="4">
        <f>IF('A-1'!$E43='A-1 TRANS'!AJ$1,'A-1'!$F43,0)</f>
        <v>0</v>
      </c>
      <c r="AK32" s="4">
        <f>IF('A-1'!$E43='A-1 TRANS'!AK$1,'A-1'!$F43,0)</f>
        <v>0</v>
      </c>
      <c r="AL32" s="4">
        <f>IF('A-1'!$E43='A-1 TRANS'!AL$1,'A-1'!$F43,0)</f>
        <v>0</v>
      </c>
      <c r="AM32" s="4">
        <f>IF('A-1'!$E43='A-1 TRANS'!AM$1,'A-1'!$F43,0)</f>
        <v>0</v>
      </c>
      <c r="AN32" s="4">
        <f>IF('A-1'!$E43='A-1 TRANS'!AN$1,'A-1'!$F43,0)</f>
        <v>0</v>
      </c>
      <c r="AO32" s="4">
        <f>IF('A-1'!$E43='A-1 TRANS'!AO$1,'A-1'!$F43,0)</f>
        <v>0</v>
      </c>
      <c r="AP32" s="4">
        <f>IF('A-1'!$E43='A-1 TRANS'!AP$1,'A-1'!$F43,0)</f>
        <v>0</v>
      </c>
      <c r="AQ32" s="4">
        <f>IF('A-1'!$E43='A-1 TRANS'!AQ$1,'A-1'!$F43,0)</f>
        <v>0</v>
      </c>
      <c r="AR32" s="4">
        <f>IF('A-1'!$E43='A-1 TRANS'!AR$1,'A-1'!$F43,0)</f>
        <v>0</v>
      </c>
      <c r="AS32" s="4">
        <f>IF('A-1'!$E43='A-1 TRANS'!AS$1,'A-1'!$F43,0)</f>
        <v>0</v>
      </c>
      <c r="AT32" s="4">
        <f>IF('A-1'!$E43='A-1 TRANS'!AT$1,'A-1'!$F43,0)</f>
        <v>0</v>
      </c>
      <c r="AU32" s="4">
        <f>IF('A-1'!$E43='A-1 TRANS'!AU$1,'A-1'!$F43,0)</f>
        <v>0</v>
      </c>
      <c r="AV32" s="4">
        <f>IF('A-1'!$E43='A-1 TRANS'!AV$1,'A-1'!$F43,0)</f>
        <v>0</v>
      </c>
      <c r="AW32" s="4">
        <f>IF('A-1'!$E43='A-1 TRANS'!AW$1,'A-1'!$F43,0)</f>
        <v>0</v>
      </c>
      <c r="AX32" s="4">
        <f>IF('A-1'!$E43='A-1 TRANS'!AX$1,'A-1'!$F43,0)</f>
        <v>0</v>
      </c>
      <c r="AY32" s="4">
        <f>IF('A-1'!$E43='A-1 TRANS'!AY$1,'A-1'!$F43,0)</f>
        <v>0</v>
      </c>
      <c r="AZ32" s="4">
        <f>IF('A-1'!$E43='A-1 TRANS'!AZ$1,'A-1'!$F43,0)</f>
        <v>0</v>
      </c>
      <c r="BA32" s="4">
        <f>IF('A-1'!$E43='A-1 TRANS'!BA$1,'A-1'!$F43,0)</f>
        <v>0</v>
      </c>
      <c r="BB32" s="4">
        <f>IF('A-1'!$E43='A-1 TRANS'!BB$1,'A-1'!$F43,0)</f>
        <v>0</v>
      </c>
      <c r="BC32" s="4">
        <f>IF('A-1'!$E43='A-1 TRANS'!BC$1,'A-1'!$F43,0)</f>
        <v>0</v>
      </c>
      <c r="BD32" s="4">
        <f>IF('A-1'!$E43='A-1 TRANS'!BD$1,'A-1'!$F43,0)</f>
        <v>0</v>
      </c>
      <c r="BE32" s="4">
        <f>IF('A-1'!$E43='A-1 TRANS'!BE$1,'A-1'!$F43,0)</f>
        <v>0</v>
      </c>
      <c r="BF32" s="4">
        <f>IF('A-1'!$E43='A-1 TRANS'!BF$1,'A-1'!$F43,0)</f>
        <v>0</v>
      </c>
      <c r="BG32" s="4">
        <f>IF('A-1'!$E43='A-1 TRANS'!BG$1,'A-1'!$F43,0)</f>
        <v>0</v>
      </c>
      <c r="BH32" s="4">
        <f>IF('A-1'!$E43='A-1 TRANS'!BH$1,'A-1'!$F43,0)</f>
        <v>0</v>
      </c>
      <c r="BI32" s="4">
        <f>IF('A-1'!$E43='A-1 TRANS'!BI$1,'A-1'!$F43,0)</f>
        <v>0</v>
      </c>
      <c r="BJ32" s="4">
        <f>IF('A-1'!$E43='A-1 TRANS'!BJ$1,'A-1'!$F43,0)</f>
        <v>0</v>
      </c>
      <c r="BK32" s="4">
        <f>IF('A-1'!$E43='A-1 TRANS'!BK$1,'A-1'!$F43,0)</f>
        <v>0</v>
      </c>
    </row>
    <row r="33" spans="2:63" ht="11.5" x14ac:dyDescent="0.25">
      <c r="B33" s="4">
        <f>IF('A-1'!$E44='A-1 TRANS'!B$1,'A-1'!$F44,0)</f>
        <v>0</v>
      </c>
      <c r="C33" s="4">
        <f>IF('A-1'!$E44='A-1 TRANS'!C$1,'A-1'!$F44,0)</f>
        <v>0</v>
      </c>
      <c r="D33" s="4">
        <f>IF('A-1'!$E44='A-1 TRANS'!D$1,'A-1'!$F44,0)</f>
        <v>0</v>
      </c>
      <c r="E33" s="4">
        <f>IF('A-1'!$E44='A-1 TRANS'!E$1,'A-1'!$F44,0)</f>
        <v>0</v>
      </c>
      <c r="F33" s="4">
        <f>IF('A-1'!$E44='A-1 TRANS'!F$1,'A-1'!$F44,0)</f>
        <v>0</v>
      </c>
      <c r="G33" s="4">
        <f>IF('A-1'!$E44='A-1 TRANS'!G$1,'A-1'!$F44,0)</f>
        <v>0</v>
      </c>
      <c r="H33" s="4">
        <f>IF('A-1'!$E44='A-1 TRANS'!H$1,'A-1'!$F44,0)</f>
        <v>0</v>
      </c>
      <c r="I33" s="4">
        <f>IF('A-1'!$E44='A-1 TRANS'!I$1,'A-1'!$F44,0)</f>
        <v>0</v>
      </c>
      <c r="J33" s="4">
        <f>IF('A-1'!$E44='A-1 TRANS'!J$1,'A-1'!$F44,0)</f>
        <v>0</v>
      </c>
      <c r="K33" s="4">
        <f>IF('A-1'!$E44='A-1 TRANS'!K$1,'A-1'!$F44,0)</f>
        <v>0</v>
      </c>
      <c r="L33" s="4">
        <f>IF('A-1'!$E44='A-1 TRANS'!L$1,'A-1'!$F44,0)</f>
        <v>0</v>
      </c>
      <c r="M33" s="4">
        <f>IF('A-1'!$E44='A-1 TRANS'!M$1,'A-1'!$F44,0)</f>
        <v>0</v>
      </c>
      <c r="N33" s="4">
        <f>IF('A-1'!$E44='A-1 TRANS'!N$1,'A-1'!$F44,0)</f>
        <v>0</v>
      </c>
      <c r="O33" s="4">
        <f>IF('A-1'!$E44='A-1 TRANS'!O$1,'A-1'!$F44,0)</f>
        <v>0</v>
      </c>
      <c r="P33" s="4">
        <f>IF('A-1'!$E44='A-1 TRANS'!P$1,'A-1'!$F44,0)</f>
        <v>0</v>
      </c>
      <c r="Q33" s="4">
        <f>IF('A-1'!$E44='A-1 TRANS'!Q$1,'A-1'!$F44,0)</f>
        <v>0</v>
      </c>
      <c r="R33" s="4">
        <f>IF('A-1'!$E44='A-1 TRANS'!R$1,'A-1'!$F44,0)</f>
        <v>0</v>
      </c>
      <c r="S33" s="4">
        <f>IF('A-1'!$E44='A-1 TRANS'!S$1,'A-1'!$F44,0)</f>
        <v>0</v>
      </c>
      <c r="T33" s="4">
        <f>IF('A-1'!$E44='A-1 TRANS'!T$1,'A-1'!$F44,0)</f>
        <v>0</v>
      </c>
      <c r="U33" s="4">
        <f>IF('A-1'!$E44='A-1 TRANS'!U$1,'A-1'!$F44,0)</f>
        <v>0</v>
      </c>
      <c r="V33" s="4">
        <f>IF('A-1'!$E44='A-1 TRANS'!V$1,'A-1'!$F44,0)</f>
        <v>0</v>
      </c>
      <c r="W33" s="4">
        <f>IF('A-1'!$E44='A-1 TRANS'!W$1,'A-1'!$F44,0)</f>
        <v>0</v>
      </c>
      <c r="X33" s="4">
        <f>IF('A-1'!$E44='A-1 TRANS'!X$1,'A-1'!$F44,0)</f>
        <v>0</v>
      </c>
      <c r="Y33" s="4">
        <f>IF('A-1'!$E44='A-1 TRANS'!Y$1,'A-1'!$F44,0)</f>
        <v>0</v>
      </c>
      <c r="Z33" s="4">
        <f>IF('A-1'!$E44='A-1 TRANS'!Z$1,'A-1'!$F44,0)</f>
        <v>0</v>
      </c>
      <c r="AA33" s="4">
        <f>IF('A-1'!$E44='A-1 TRANS'!AA$1,'A-1'!$F44,0)</f>
        <v>0</v>
      </c>
      <c r="AB33" s="4">
        <f>IF('A-1'!$E44='A-1 TRANS'!AB$1,'A-1'!$F44,0)</f>
        <v>0</v>
      </c>
      <c r="AC33" s="4">
        <f>IF('A-1'!$E44='A-1 TRANS'!AC$1,'A-1'!$F44,0)</f>
        <v>0</v>
      </c>
      <c r="AD33" s="4">
        <f>IF('A-1'!$E44='A-1 TRANS'!AD$1,'A-1'!$F44,0)</f>
        <v>0</v>
      </c>
      <c r="AE33" s="4">
        <f>IF('A-1'!$E44='A-1 TRANS'!AE$1,'A-1'!$F44,0)</f>
        <v>0</v>
      </c>
      <c r="AF33" s="4">
        <f>IF('A-1'!$E44='A-1 TRANS'!AF$1,'A-1'!$F44,0)</f>
        <v>0</v>
      </c>
      <c r="AG33" s="4">
        <f>IF('A-1'!$E44='A-1 TRANS'!AG$1,'A-1'!$F44,0)</f>
        <v>0</v>
      </c>
      <c r="AH33" s="4">
        <f>IF('A-1'!$E44='A-1 TRANS'!AH$1,'A-1'!$F44,0)</f>
        <v>0</v>
      </c>
      <c r="AI33" s="4">
        <f>IF('A-1'!$E44='A-1 TRANS'!AI$1,'A-1'!$F44,0)</f>
        <v>0</v>
      </c>
      <c r="AJ33" s="4">
        <f>IF('A-1'!$E44='A-1 TRANS'!AJ$1,'A-1'!$F44,0)</f>
        <v>0</v>
      </c>
      <c r="AK33" s="4">
        <f>IF('A-1'!$E44='A-1 TRANS'!AK$1,'A-1'!$F44,0)</f>
        <v>0</v>
      </c>
      <c r="AL33" s="4">
        <f>IF('A-1'!$E44='A-1 TRANS'!AL$1,'A-1'!$F44,0)</f>
        <v>0</v>
      </c>
      <c r="AM33" s="4">
        <f>IF('A-1'!$E44='A-1 TRANS'!AM$1,'A-1'!$F44,0)</f>
        <v>0</v>
      </c>
      <c r="AN33" s="4">
        <f>IF('A-1'!$E44='A-1 TRANS'!AN$1,'A-1'!$F44,0)</f>
        <v>0</v>
      </c>
      <c r="AO33" s="4">
        <f>IF('A-1'!$E44='A-1 TRANS'!AO$1,'A-1'!$F44,0)</f>
        <v>0</v>
      </c>
      <c r="AP33" s="4">
        <f>IF('A-1'!$E44='A-1 TRANS'!AP$1,'A-1'!$F44,0)</f>
        <v>0</v>
      </c>
      <c r="AQ33" s="4">
        <f>IF('A-1'!$E44='A-1 TRANS'!AQ$1,'A-1'!$F44,0)</f>
        <v>0</v>
      </c>
      <c r="AR33" s="4">
        <f>IF('A-1'!$E44='A-1 TRANS'!AR$1,'A-1'!$F44,0)</f>
        <v>0</v>
      </c>
      <c r="AS33" s="4">
        <f>IF('A-1'!$E44='A-1 TRANS'!AS$1,'A-1'!$F44,0)</f>
        <v>0</v>
      </c>
      <c r="AT33" s="4">
        <f>IF('A-1'!$E44='A-1 TRANS'!AT$1,'A-1'!$F44,0)</f>
        <v>0</v>
      </c>
      <c r="AU33" s="4">
        <f>IF('A-1'!$E44='A-1 TRANS'!AU$1,'A-1'!$F44,0)</f>
        <v>0</v>
      </c>
      <c r="AV33" s="4">
        <f>IF('A-1'!$E44='A-1 TRANS'!AV$1,'A-1'!$F44,0)</f>
        <v>0</v>
      </c>
      <c r="AW33" s="4">
        <f>IF('A-1'!$E44='A-1 TRANS'!AW$1,'A-1'!$F44,0)</f>
        <v>0</v>
      </c>
      <c r="AX33" s="4">
        <f>IF('A-1'!$E44='A-1 TRANS'!AX$1,'A-1'!$F44,0)</f>
        <v>0</v>
      </c>
      <c r="AY33" s="4">
        <f>IF('A-1'!$E44='A-1 TRANS'!AY$1,'A-1'!$F44,0)</f>
        <v>0</v>
      </c>
      <c r="AZ33" s="4">
        <f>IF('A-1'!$E44='A-1 TRANS'!AZ$1,'A-1'!$F44,0)</f>
        <v>0</v>
      </c>
      <c r="BA33" s="4">
        <f>IF('A-1'!$E44='A-1 TRANS'!BA$1,'A-1'!$F44,0)</f>
        <v>0</v>
      </c>
      <c r="BB33" s="4">
        <f>IF('A-1'!$E44='A-1 TRANS'!BB$1,'A-1'!$F44,0)</f>
        <v>0</v>
      </c>
      <c r="BC33" s="4">
        <f>IF('A-1'!$E44='A-1 TRANS'!BC$1,'A-1'!$F44,0)</f>
        <v>0</v>
      </c>
      <c r="BD33" s="4">
        <f>IF('A-1'!$E44='A-1 TRANS'!BD$1,'A-1'!$F44,0)</f>
        <v>0</v>
      </c>
      <c r="BE33" s="4">
        <f>IF('A-1'!$E44='A-1 TRANS'!BE$1,'A-1'!$F44,0)</f>
        <v>0</v>
      </c>
      <c r="BF33" s="4">
        <f>IF('A-1'!$E44='A-1 TRANS'!BF$1,'A-1'!$F44,0)</f>
        <v>0</v>
      </c>
      <c r="BG33" s="4">
        <f>IF('A-1'!$E44='A-1 TRANS'!BG$1,'A-1'!$F44,0)</f>
        <v>0</v>
      </c>
      <c r="BH33" s="4">
        <f>IF('A-1'!$E44='A-1 TRANS'!BH$1,'A-1'!$F44,0)</f>
        <v>0</v>
      </c>
      <c r="BI33" s="4">
        <f>IF('A-1'!$E44='A-1 TRANS'!BI$1,'A-1'!$F44,0)</f>
        <v>0</v>
      </c>
      <c r="BJ33" s="4">
        <f>IF('A-1'!$E44='A-1 TRANS'!BJ$1,'A-1'!$F44,0)</f>
        <v>0</v>
      </c>
      <c r="BK33" s="4">
        <f>IF('A-1'!$E44='A-1 TRANS'!BK$1,'A-1'!$F44,0)</f>
        <v>0</v>
      </c>
    </row>
    <row r="34" spans="2:63" ht="11.5" x14ac:dyDescent="0.25">
      <c r="B34" s="4">
        <f>IF('A-1'!$E45='A-1 TRANS'!B$1,'A-1'!$F45,0)</f>
        <v>0</v>
      </c>
      <c r="C34" s="4">
        <f>IF('A-1'!$E45='A-1 TRANS'!C$1,'A-1'!$F45,0)</f>
        <v>0</v>
      </c>
      <c r="D34" s="4">
        <f>IF('A-1'!$E45='A-1 TRANS'!D$1,'A-1'!$F45,0)</f>
        <v>0</v>
      </c>
      <c r="E34" s="4">
        <f>IF('A-1'!$E45='A-1 TRANS'!E$1,'A-1'!$F45,0)</f>
        <v>0</v>
      </c>
      <c r="F34" s="4">
        <f>IF('A-1'!$E45='A-1 TRANS'!F$1,'A-1'!$F45,0)</f>
        <v>0</v>
      </c>
      <c r="G34" s="4">
        <f>IF('A-1'!$E45='A-1 TRANS'!G$1,'A-1'!$F45,0)</f>
        <v>0</v>
      </c>
      <c r="H34" s="4">
        <f>IF('A-1'!$E45='A-1 TRANS'!H$1,'A-1'!$F45,0)</f>
        <v>0</v>
      </c>
      <c r="I34" s="4">
        <f>IF('A-1'!$E45='A-1 TRANS'!I$1,'A-1'!$F45,0)</f>
        <v>0</v>
      </c>
      <c r="J34" s="4">
        <f>IF('A-1'!$E45='A-1 TRANS'!J$1,'A-1'!$F45,0)</f>
        <v>0</v>
      </c>
      <c r="K34" s="4">
        <f>IF('A-1'!$E45='A-1 TRANS'!K$1,'A-1'!$F45,0)</f>
        <v>0</v>
      </c>
      <c r="L34" s="4">
        <f>IF('A-1'!$E45='A-1 TRANS'!L$1,'A-1'!$F45,0)</f>
        <v>0</v>
      </c>
      <c r="M34" s="4">
        <f>IF('A-1'!$E45='A-1 TRANS'!M$1,'A-1'!$F45,0)</f>
        <v>0</v>
      </c>
      <c r="N34" s="4">
        <f>IF('A-1'!$E45='A-1 TRANS'!N$1,'A-1'!$F45,0)</f>
        <v>0</v>
      </c>
      <c r="O34" s="4">
        <f>IF('A-1'!$E45='A-1 TRANS'!O$1,'A-1'!$F45,0)</f>
        <v>0</v>
      </c>
      <c r="P34" s="4">
        <f>IF('A-1'!$E45='A-1 TRANS'!P$1,'A-1'!$F45,0)</f>
        <v>0</v>
      </c>
      <c r="Q34" s="4">
        <f>IF('A-1'!$E45='A-1 TRANS'!Q$1,'A-1'!$F45,0)</f>
        <v>0</v>
      </c>
      <c r="R34" s="4">
        <f>IF('A-1'!$E45='A-1 TRANS'!R$1,'A-1'!$F45,0)</f>
        <v>0</v>
      </c>
      <c r="S34" s="4">
        <f>IF('A-1'!$E45='A-1 TRANS'!S$1,'A-1'!$F45,0)</f>
        <v>0</v>
      </c>
      <c r="T34" s="4">
        <f>IF('A-1'!$E45='A-1 TRANS'!T$1,'A-1'!$F45,0)</f>
        <v>0</v>
      </c>
      <c r="U34" s="4">
        <f>IF('A-1'!$E45='A-1 TRANS'!U$1,'A-1'!$F45,0)</f>
        <v>0</v>
      </c>
      <c r="V34" s="4">
        <f>IF('A-1'!$E45='A-1 TRANS'!V$1,'A-1'!$F45,0)</f>
        <v>0</v>
      </c>
      <c r="W34" s="4">
        <f>IF('A-1'!$E45='A-1 TRANS'!W$1,'A-1'!$F45,0)</f>
        <v>0</v>
      </c>
      <c r="X34" s="4">
        <f>IF('A-1'!$E45='A-1 TRANS'!X$1,'A-1'!$F45,0)</f>
        <v>0</v>
      </c>
      <c r="Y34" s="4">
        <f>IF('A-1'!$E45='A-1 TRANS'!Y$1,'A-1'!$F45,0)</f>
        <v>0</v>
      </c>
      <c r="Z34" s="4">
        <f>IF('A-1'!$E45='A-1 TRANS'!Z$1,'A-1'!$F45,0)</f>
        <v>0</v>
      </c>
      <c r="AA34" s="4">
        <f>IF('A-1'!$E45='A-1 TRANS'!AA$1,'A-1'!$F45,0)</f>
        <v>0</v>
      </c>
      <c r="AB34" s="4">
        <f>IF('A-1'!$E45='A-1 TRANS'!AB$1,'A-1'!$F45,0)</f>
        <v>0</v>
      </c>
      <c r="AC34" s="4">
        <f>IF('A-1'!$E45='A-1 TRANS'!AC$1,'A-1'!$F45,0)</f>
        <v>0</v>
      </c>
      <c r="AD34" s="4">
        <f>IF('A-1'!$E45='A-1 TRANS'!AD$1,'A-1'!$F45,0)</f>
        <v>0</v>
      </c>
      <c r="AE34" s="4">
        <f>IF('A-1'!$E45='A-1 TRANS'!AE$1,'A-1'!$F45,0)</f>
        <v>0</v>
      </c>
      <c r="AF34" s="4">
        <f>IF('A-1'!$E45='A-1 TRANS'!AF$1,'A-1'!$F45,0)</f>
        <v>0</v>
      </c>
      <c r="AG34" s="4">
        <f>IF('A-1'!$E45='A-1 TRANS'!AG$1,'A-1'!$F45,0)</f>
        <v>0</v>
      </c>
      <c r="AH34" s="4">
        <f>IF('A-1'!$E45='A-1 TRANS'!AH$1,'A-1'!$F45,0)</f>
        <v>0</v>
      </c>
      <c r="AI34" s="4">
        <f>IF('A-1'!$E45='A-1 TRANS'!AI$1,'A-1'!$F45,0)</f>
        <v>0</v>
      </c>
      <c r="AJ34" s="4">
        <f>IF('A-1'!$E45='A-1 TRANS'!AJ$1,'A-1'!$F45,0)</f>
        <v>0</v>
      </c>
      <c r="AK34" s="4">
        <f>IF('A-1'!$E45='A-1 TRANS'!AK$1,'A-1'!$F45,0)</f>
        <v>0</v>
      </c>
      <c r="AL34" s="4">
        <f>IF('A-1'!$E45='A-1 TRANS'!AL$1,'A-1'!$F45,0)</f>
        <v>0</v>
      </c>
      <c r="AM34" s="4">
        <f>IF('A-1'!$E45='A-1 TRANS'!AM$1,'A-1'!$F45,0)</f>
        <v>0</v>
      </c>
      <c r="AN34" s="4">
        <f>IF('A-1'!$E45='A-1 TRANS'!AN$1,'A-1'!$F45,0)</f>
        <v>0</v>
      </c>
      <c r="AO34" s="4">
        <f>IF('A-1'!$E45='A-1 TRANS'!AO$1,'A-1'!$F45,0)</f>
        <v>0</v>
      </c>
      <c r="AP34" s="4">
        <f>IF('A-1'!$E45='A-1 TRANS'!AP$1,'A-1'!$F45,0)</f>
        <v>0</v>
      </c>
      <c r="AQ34" s="4">
        <f>IF('A-1'!$E45='A-1 TRANS'!AQ$1,'A-1'!$F45,0)</f>
        <v>0</v>
      </c>
      <c r="AR34" s="4">
        <f>IF('A-1'!$E45='A-1 TRANS'!AR$1,'A-1'!$F45,0)</f>
        <v>0</v>
      </c>
      <c r="AS34" s="4">
        <f>IF('A-1'!$E45='A-1 TRANS'!AS$1,'A-1'!$F45,0)</f>
        <v>0</v>
      </c>
      <c r="AT34" s="4">
        <f>IF('A-1'!$E45='A-1 TRANS'!AT$1,'A-1'!$F45,0)</f>
        <v>0</v>
      </c>
      <c r="AU34" s="4">
        <f>IF('A-1'!$E45='A-1 TRANS'!AU$1,'A-1'!$F45,0)</f>
        <v>0</v>
      </c>
      <c r="AV34" s="4">
        <f>IF('A-1'!$E45='A-1 TRANS'!AV$1,'A-1'!$F45,0)</f>
        <v>0</v>
      </c>
      <c r="AW34" s="4">
        <f>IF('A-1'!$E45='A-1 TRANS'!AW$1,'A-1'!$F45,0)</f>
        <v>0</v>
      </c>
      <c r="AX34" s="4">
        <f>IF('A-1'!$E45='A-1 TRANS'!AX$1,'A-1'!$F45,0)</f>
        <v>0</v>
      </c>
      <c r="AY34" s="4">
        <f>IF('A-1'!$E45='A-1 TRANS'!AY$1,'A-1'!$F45,0)</f>
        <v>0</v>
      </c>
      <c r="AZ34" s="4">
        <f>IF('A-1'!$E45='A-1 TRANS'!AZ$1,'A-1'!$F45,0)</f>
        <v>0</v>
      </c>
      <c r="BA34" s="4">
        <f>IF('A-1'!$E45='A-1 TRANS'!BA$1,'A-1'!$F45,0)</f>
        <v>0</v>
      </c>
      <c r="BB34" s="4">
        <f>IF('A-1'!$E45='A-1 TRANS'!BB$1,'A-1'!$F45,0)</f>
        <v>0</v>
      </c>
      <c r="BC34" s="4">
        <f>IF('A-1'!$E45='A-1 TRANS'!BC$1,'A-1'!$F45,0)</f>
        <v>0</v>
      </c>
      <c r="BD34" s="4">
        <f>IF('A-1'!$E45='A-1 TRANS'!BD$1,'A-1'!$F45,0)</f>
        <v>0</v>
      </c>
      <c r="BE34" s="4">
        <f>IF('A-1'!$E45='A-1 TRANS'!BE$1,'A-1'!$F45,0)</f>
        <v>0</v>
      </c>
      <c r="BF34" s="4">
        <f>IF('A-1'!$E45='A-1 TRANS'!BF$1,'A-1'!$F45,0)</f>
        <v>0</v>
      </c>
      <c r="BG34" s="4">
        <f>IF('A-1'!$E45='A-1 TRANS'!BG$1,'A-1'!$F45,0)</f>
        <v>0</v>
      </c>
      <c r="BH34" s="4">
        <f>IF('A-1'!$E45='A-1 TRANS'!BH$1,'A-1'!$F45,0)</f>
        <v>0</v>
      </c>
      <c r="BI34" s="4">
        <f>IF('A-1'!$E45='A-1 TRANS'!BI$1,'A-1'!$F45,0)</f>
        <v>0</v>
      </c>
      <c r="BJ34" s="4">
        <f>IF('A-1'!$E45='A-1 TRANS'!BJ$1,'A-1'!$F45,0)</f>
        <v>0</v>
      </c>
      <c r="BK34" s="4">
        <f>IF('A-1'!$E45='A-1 TRANS'!BK$1,'A-1'!$F45,0)</f>
        <v>0</v>
      </c>
    </row>
    <row r="35" spans="2:63" ht="11.5" x14ac:dyDescent="0.25">
      <c r="B35" s="4">
        <f>IF('A-1'!$E46='A-1 TRANS'!B$1,'A-1'!$F46,0)</f>
        <v>0</v>
      </c>
      <c r="C35" s="4">
        <f>IF('A-1'!$E46='A-1 TRANS'!C$1,'A-1'!$F46,0)</f>
        <v>0</v>
      </c>
      <c r="D35" s="4">
        <f>IF('A-1'!$E46='A-1 TRANS'!D$1,'A-1'!$F46,0)</f>
        <v>0</v>
      </c>
      <c r="E35" s="4">
        <f>IF('A-1'!$E46='A-1 TRANS'!E$1,'A-1'!$F46,0)</f>
        <v>0</v>
      </c>
      <c r="F35" s="4">
        <f>IF('A-1'!$E46='A-1 TRANS'!F$1,'A-1'!$F46,0)</f>
        <v>0</v>
      </c>
      <c r="G35" s="4">
        <f>IF('A-1'!$E46='A-1 TRANS'!G$1,'A-1'!$F46,0)</f>
        <v>0</v>
      </c>
      <c r="H35" s="4">
        <f>IF('A-1'!$E46='A-1 TRANS'!H$1,'A-1'!$F46,0)</f>
        <v>0</v>
      </c>
      <c r="I35" s="4">
        <f>IF('A-1'!$E46='A-1 TRANS'!I$1,'A-1'!$F46,0)</f>
        <v>0</v>
      </c>
      <c r="J35" s="4">
        <f>IF('A-1'!$E46='A-1 TRANS'!J$1,'A-1'!$F46,0)</f>
        <v>0</v>
      </c>
      <c r="K35" s="4">
        <f>IF('A-1'!$E46='A-1 TRANS'!K$1,'A-1'!$F46,0)</f>
        <v>0</v>
      </c>
      <c r="L35" s="4">
        <f>IF('A-1'!$E46='A-1 TRANS'!L$1,'A-1'!$F46,0)</f>
        <v>0</v>
      </c>
      <c r="M35" s="4">
        <f>IF('A-1'!$E46='A-1 TRANS'!M$1,'A-1'!$F46,0)</f>
        <v>0</v>
      </c>
      <c r="N35" s="4">
        <f>IF('A-1'!$E46='A-1 TRANS'!N$1,'A-1'!$F46,0)</f>
        <v>0</v>
      </c>
      <c r="O35" s="4">
        <f>IF('A-1'!$E46='A-1 TRANS'!O$1,'A-1'!$F46,0)</f>
        <v>0</v>
      </c>
      <c r="P35" s="4">
        <f>IF('A-1'!$E46='A-1 TRANS'!P$1,'A-1'!$F46,0)</f>
        <v>0</v>
      </c>
      <c r="Q35" s="4">
        <f>IF('A-1'!$E46='A-1 TRANS'!Q$1,'A-1'!$F46,0)</f>
        <v>0</v>
      </c>
      <c r="R35" s="4">
        <f>IF('A-1'!$E46='A-1 TRANS'!R$1,'A-1'!$F46,0)</f>
        <v>0</v>
      </c>
      <c r="S35" s="4">
        <f>IF('A-1'!$E46='A-1 TRANS'!S$1,'A-1'!$F46,0)</f>
        <v>0</v>
      </c>
      <c r="T35" s="4">
        <f>IF('A-1'!$E46='A-1 TRANS'!T$1,'A-1'!$F46,0)</f>
        <v>0</v>
      </c>
      <c r="U35" s="4">
        <f>IF('A-1'!$E46='A-1 TRANS'!U$1,'A-1'!$F46,0)</f>
        <v>0</v>
      </c>
      <c r="V35" s="4">
        <f>IF('A-1'!$E46='A-1 TRANS'!V$1,'A-1'!$F46,0)</f>
        <v>0</v>
      </c>
      <c r="W35" s="4">
        <f>IF('A-1'!$E46='A-1 TRANS'!W$1,'A-1'!$F46,0)</f>
        <v>0</v>
      </c>
      <c r="X35" s="4">
        <f>IF('A-1'!$E46='A-1 TRANS'!X$1,'A-1'!$F46,0)</f>
        <v>0</v>
      </c>
      <c r="Y35" s="4">
        <f>IF('A-1'!$E46='A-1 TRANS'!Y$1,'A-1'!$F46,0)</f>
        <v>0</v>
      </c>
      <c r="Z35" s="4">
        <f>IF('A-1'!$E46='A-1 TRANS'!Z$1,'A-1'!$F46,0)</f>
        <v>0</v>
      </c>
      <c r="AA35" s="4">
        <f>IF('A-1'!$E46='A-1 TRANS'!AA$1,'A-1'!$F46,0)</f>
        <v>0</v>
      </c>
      <c r="AB35" s="4">
        <f>IF('A-1'!$E46='A-1 TRANS'!AB$1,'A-1'!$F46,0)</f>
        <v>0</v>
      </c>
      <c r="AC35" s="4">
        <f>IF('A-1'!$E46='A-1 TRANS'!AC$1,'A-1'!$F46,0)</f>
        <v>0</v>
      </c>
      <c r="AD35" s="4">
        <f>IF('A-1'!$E46='A-1 TRANS'!AD$1,'A-1'!$F46,0)</f>
        <v>0</v>
      </c>
      <c r="AE35" s="4">
        <f>IF('A-1'!$E46='A-1 TRANS'!AE$1,'A-1'!$F46,0)</f>
        <v>0</v>
      </c>
      <c r="AF35" s="4">
        <f>IF('A-1'!$E46='A-1 TRANS'!AF$1,'A-1'!$F46,0)</f>
        <v>0</v>
      </c>
      <c r="AG35" s="4">
        <f>IF('A-1'!$E46='A-1 TRANS'!AG$1,'A-1'!$F46,0)</f>
        <v>0</v>
      </c>
      <c r="AH35" s="4">
        <f>IF('A-1'!$E46='A-1 TRANS'!AH$1,'A-1'!$F46,0)</f>
        <v>0</v>
      </c>
      <c r="AI35" s="4">
        <f>IF('A-1'!$E46='A-1 TRANS'!AI$1,'A-1'!$F46,0)</f>
        <v>0</v>
      </c>
      <c r="AJ35" s="4">
        <f>IF('A-1'!$E46='A-1 TRANS'!AJ$1,'A-1'!$F46,0)</f>
        <v>0</v>
      </c>
      <c r="AK35" s="4">
        <f>IF('A-1'!$E46='A-1 TRANS'!AK$1,'A-1'!$F46,0)</f>
        <v>0</v>
      </c>
      <c r="AL35" s="4">
        <f>IF('A-1'!$E46='A-1 TRANS'!AL$1,'A-1'!$F46,0)</f>
        <v>0</v>
      </c>
      <c r="AM35" s="4">
        <f>IF('A-1'!$E46='A-1 TRANS'!AM$1,'A-1'!$F46,0)</f>
        <v>0</v>
      </c>
      <c r="AN35" s="4">
        <f>IF('A-1'!$E46='A-1 TRANS'!AN$1,'A-1'!$F46,0)</f>
        <v>0</v>
      </c>
      <c r="AO35" s="4">
        <f>IF('A-1'!$E46='A-1 TRANS'!AO$1,'A-1'!$F46,0)</f>
        <v>0</v>
      </c>
      <c r="AP35" s="4">
        <f>IF('A-1'!$E46='A-1 TRANS'!AP$1,'A-1'!$F46,0)</f>
        <v>0</v>
      </c>
      <c r="AQ35" s="4">
        <f>IF('A-1'!$E46='A-1 TRANS'!AQ$1,'A-1'!$F46,0)</f>
        <v>0</v>
      </c>
      <c r="AR35" s="4">
        <f>IF('A-1'!$E46='A-1 TRANS'!AR$1,'A-1'!$F46,0)</f>
        <v>0</v>
      </c>
      <c r="AS35" s="4">
        <f>IF('A-1'!$E46='A-1 TRANS'!AS$1,'A-1'!$F46,0)</f>
        <v>0</v>
      </c>
      <c r="AT35" s="4">
        <f>IF('A-1'!$E46='A-1 TRANS'!AT$1,'A-1'!$F46,0)</f>
        <v>0</v>
      </c>
      <c r="AU35" s="4">
        <f>IF('A-1'!$E46='A-1 TRANS'!AU$1,'A-1'!$F46,0)</f>
        <v>0</v>
      </c>
      <c r="AV35" s="4">
        <f>IF('A-1'!$E46='A-1 TRANS'!AV$1,'A-1'!$F46,0)</f>
        <v>0</v>
      </c>
      <c r="AW35" s="4">
        <f>IF('A-1'!$E46='A-1 TRANS'!AW$1,'A-1'!$F46,0)</f>
        <v>0</v>
      </c>
      <c r="AX35" s="4">
        <f>IF('A-1'!$E46='A-1 TRANS'!AX$1,'A-1'!$F46,0)</f>
        <v>0</v>
      </c>
      <c r="AY35" s="4">
        <f>IF('A-1'!$E46='A-1 TRANS'!AY$1,'A-1'!$F46,0)</f>
        <v>0</v>
      </c>
      <c r="AZ35" s="4">
        <f>IF('A-1'!$E46='A-1 TRANS'!AZ$1,'A-1'!$F46,0)</f>
        <v>0</v>
      </c>
      <c r="BA35" s="4">
        <f>IF('A-1'!$E46='A-1 TRANS'!BA$1,'A-1'!$F46,0)</f>
        <v>0</v>
      </c>
      <c r="BB35" s="4">
        <f>IF('A-1'!$E46='A-1 TRANS'!BB$1,'A-1'!$F46,0)</f>
        <v>0</v>
      </c>
      <c r="BC35" s="4">
        <f>IF('A-1'!$E46='A-1 TRANS'!BC$1,'A-1'!$F46,0)</f>
        <v>0</v>
      </c>
      <c r="BD35" s="4">
        <f>IF('A-1'!$E46='A-1 TRANS'!BD$1,'A-1'!$F46,0)</f>
        <v>0</v>
      </c>
      <c r="BE35" s="4">
        <f>IF('A-1'!$E46='A-1 TRANS'!BE$1,'A-1'!$F46,0)</f>
        <v>0</v>
      </c>
      <c r="BF35" s="4">
        <f>IF('A-1'!$E46='A-1 TRANS'!BF$1,'A-1'!$F46,0)</f>
        <v>0</v>
      </c>
      <c r="BG35" s="4">
        <f>IF('A-1'!$E46='A-1 TRANS'!BG$1,'A-1'!$F46,0)</f>
        <v>0</v>
      </c>
      <c r="BH35" s="4">
        <f>IF('A-1'!$E46='A-1 TRANS'!BH$1,'A-1'!$F46,0)</f>
        <v>0</v>
      </c>
      <c r="BI35" s="4">
        <f>IF('A-1'!$E46='A-1 TRANS'!BI$1,'A-1'!$F46,0)</f>
        <v>0</v>
      </c>
      <c r="BJ35" s="4">
        <f>IF('A-1'!$E46='A-1 TRANS'!BJ$1,'A-1'!$F46,0)</f>
        <v>0</v>
      </c>
      <c r="BK35" s="4">
        <f>IF('A-1'!$E46='A-1 TRANS'!BK$1,'A-1'!$F46,0)</f>
        <v>0</v>
      </c>
    </row>
    <row r="36" spans="2:63" ht="11.5" x14ac:dyDescent="0.25">
      <c r="B36" s="4">
        <f>IF('A-1'!$E47='A-1 TRANS'!B$1,'A-1'!$F47,0)</f>
        <v>0</v>
      </c>
      <c r="C36" s="4">
        <f>IF('A-1'!$E47='A-1 TRANS'!C$1,'A-1'!$F47,0)</f>
        <v>0</v>
      </c>
      <c r="D36" s="4">
        <f>IF('A-1'!$E47='A-1 TRANS'!D$1,'A-1'!$F47,0)</f>
        <v>0</v>
      </c>
      <c r="E36" s="4">
        <f>IF('A-1'!$E47='A-1 TRANS'!E$1,'A-1'!$F47,0)</f>
        <v>0</v>
      </c>
      <c r="F36" s="4">
        <f>IF('A-1'!$E47='A-1 TRANS'!F$1,'A-1'!$F47,0)</f>
        <v>0</v>
      </c>
      <c r="G36" s="4">
        <f>IF('A-1'!$E47='A-1 TRANS'!G$1,'A-1'!$F47,0)</f>
        <v>0</v>
      </c>
      <c r="H36" s="4">
        <f>IF('A-1'!$E47='A-1 TRANS'!H$1,'A-1'!$F47,0)</f>
        <v>0</v>
      </c>
      <c r="I36" s="4">
        <f>IF('A-1'!$E47='A-1 TRANS'!I$1,'A-1'!$F47,0)</f>
        <v>0</v>
      </c>
      <c r="J36" s="4">
        <f>IF('A-1'!$E47='A-1 TRANS'!J$1,'A-1'!$F47,0)</f>
        <v>0</v>
      </c>
      <c r="K36" s="4">
        <f>IF('A-1'!$E47='A-1 TRANS'!K$1,'A-1'!$F47,0)</f>
        <v>0</v>
      </c>
      <c r="L36" s="4">
        <f>IF('A-1'!$E47='A-1 TRANS'!L$1,'A-1'!$F47,0)</f>
        <v>0</v>
      </c>
      <c r="M36" s="4">
        <f>IF('A-1'!$E47='A-1 TRANS'!M$1,'A-1'!$F47,0)</f>
        <v>0</v>
      </c>
      <c r="N36" s="4">
        <f>IF('A-1'!$E47='A-1 TRANS'!N$1,'A-1'!$F47,0)</f>
        <v>0</v>
      </c>
      <c r="O36" s="4">
        <f>IF('A-1'!$E47='A-1 TRANS'!O$1,'A-1'!$F47,0)</f>
        <v>0</v>
      </c>
      <c r="P36" s="4">
        <f>IF('A-1'!$E47='A-1 TRANS'!P$1,'A-1'!$F47,0)</f>
        <v>0</v>
      </c>
      <c r="Q36" s="4">
        <f>IF('A-1'!$E47='A-1 TRANS'!Q$1,'A-1'!$F47,0)</f>
        <v>0</v>
      </c>
      <c r="R36" s="4">
        <f>IF('A-1'!$E47='A-1 TRANS'!R$1,'A-1'!$F47,0)</f>
        <v>0</v>
      </c>
      <c r="S36" s="4">
        <f>IF('A-1'!$E47='A-1 TRANS'!S$1,'A-1'!$F47,0)</f>
        <v>0</v>
      </c>
      <c r="T36" s="4">
        <f>IF('A-1'!$E47='A-1 TRANS'!T$1,'A-1'!$F47,0)</f>
        <v>0</v>
      </c>
      <c r="U36" s="4">
        <f>IF('A-1'!$E47='A-1 TRANS'!U$1,'A-1'!$F47,0)</f>
        <v>0</v>
      </c>
      <c r="V36" s="4">
        <f>IF('A-1'!$E47='A-1 TRANS'!V$1,'A-1'!$F47,0)</f>
        <v>0</v>
      </c>
      <c r="W36" s="4">
        <f>IF('A-1'!$E47='A-1 TRANS'!W$1,'A-1'!$F47,0)</f>
        <v>0</v>
      </c>
      <c r="X36" s="4">
        <f>IF('A-1'!$E47='A-1 TRANS'!X$1,'A-1'!$F47,0)</f>
        <v>0</v>
      </c>
      <c r="Y36" s="4">
        <f>IF('A-1'!$E47='A-1 TRANS'!Y$1,'A-1'!$F47,0)</f>
        <v>0</v>
      </c>
      <c r="Z36" s="4">
        <f>IF('A-1'!$E47='A-1 TRANS'!Z$1,'A-1'!$F47,0)</f>
        <v>0</v>
      </c>
      <c r="AA36" s="4">
        <f>IF('A-1'!$E47='A-1 TRANS'!AA$1,'A-1'!$F47,0)</f>
        <v>0</v>
      </c>
      <c r="AB36" s="4">
        <f>IF('A-1'!$E47='A-1 TRANS'!AB$1,'A-1'!$F47,0)</f>
        <v>0</v>
      </c>
      <c r="AC36" s="4">
        <f>IF('A-1'!$E47='A-1 TRANS'!AC$1,'A-1'!$F47,0)</f>
        <v>0</v>
      </c>
      <c r="AD36" s="4">
        <f>IF('A-1'!$E47='A-1 TRANS'!AD$1,'A-1'!$F47,0)</f>
        <v>0</v>
      </c>
      <c r="AE36" s="4">
        <f>IF('A-1'!$E47='A-1 TRANS'!AE$1,'A-1'!$F47,0)</f>
        <v>0</v>
      </c>
      <c r="AF36" s="4">
        <f>IF('A-1'!$E47='A-1 TRANS'!AF$1,'A-1'!$F47,0)</f>
        <v>0</v>
      </c>
      <c r="AG36" s="4">
        <f>IF('A-1'!$E47='A-1 TRANS'!AG$1,'A-1'!$F47,0)</f>
        <v>0</v>
      </c>
      <c r="AH36" s="4">
        <f>IF('A-1'!$E47='A-1 TRANS'!AH$1,'A-1'!$F47,0)</f>
        <v>0</v>
      </c>
      <c r="AI36" s="4">
        <f>IF('A-1'!$E47='A-1 TRANS'!AI$1,'A-1'!$F47,0)</f>
        <v>0</v>
      </c>
      <c r="AJ36" s="4">
        <f>IF('A-1'!$E47='A-1 TRANS'!AJ$1,'A-1'!$F47,0)</f>
        <v>0</v>
      </c>
      <c r="AK36" s="4">
        <f>IF('A-1'!$E47='A-1 TRANS'!AK$1,'A-1'!$F47,0)</f>
        <v>0</v>
      </c>
      <c r="AL36" s="4">
        <f>IF('A-1'!$E47='A-1 TRANS'!AL$1,'A-1'!$F47,0)</f>
        <v>0</v>
      </c>
      <c r="AM36" s="4">
        <f>IF('A-1'!$E47='A-1 TRANS'!AM$1,'A-1'!$F47,0)</f>
        <v>0</v>
      </c>
      <c r="AN36" s="4">
        <f>IF('A-1'!$E47='A-1 TRANS'!AN$1,'A-1'!$F47,0)</f>
        <v>0</v>
      </c>
      <c r="AO36" s="4">
        <f>IF('A-1'!$E47='A-1 TRANS'!AO$1,'A-1'!$F47,0)</f>
        <v>0</v>
      </c>
      <c r="AP36" s="4">
        <f>IF('A-1'!$E47='A-1 TRANS'!AP$1,'A-1'!$F47,0)</f>
        <v>0</v>
      </c>
      <c r="AQ36" s="4">
        <f>IF('A-1'!$E47='A-1 TRANS'!AQ$1,'A-1'!$F47,0)</f>
        <v>0</v>
      </c>
      <c r="AR36" s="4">
        <f>IF('A-1'!$E47='A-1 TRANS'!AR$1,'A-1'!$F47,0)</f>
        <v>0</v>
      </c>
      <c r="AS36" s="4">
        <f>IF('A-1'!$E47='A-1 TRANS'!AS$1,'A-1'!$F47,0)</f>
        <v>0</v>
      </c>
      <c r="AT36" s="4">
        <f>IF('A-1'!$E47='A-1 TRANS'!AT$1,'A-1'!$F47,0)</f>
        <v>0</v>
      </c>
      <c r="AU36" s="4">
        <f>IF('A-1'!$E47='A-1 TRANS'!AU$1,'A-1'!$F47,0)</f>
        <v>0</v>
      </c>
      <c r="AV36" s="4">
        <f>IF('A-1'!$E47='A-1 TRANS'!AV$1,'A-1'!$F47,0)</f>
        <v>0</v>
      </c>
      <c r="AW36" s="4">
        <f>IF('A-1'!$E47='A-1 TRANS'!AW$1,'A-1'!$F47,0)</f>
        <v>0</v>
      </c>
      <c r="AX36" s="4">
        <f>IF('A-1'!$E47='A-1 TRANS'!AX$1,'A-1'!$F47,0)</f>
        <v>0</v>
      </c>
      <c r="AY36" s="4">
        <f>IF('A-1'!$E47='A-1 TRANS'!AY$1,'A-1'!$F47,0)</f>
        <v>0</v>
      </c>
      <c r="AZ36" s="4">
        <f>IF('A-1'!$E47='A-1 TRANS'!AZ$1,'A-1'!$F47,0)</f>
        <v>0</v>
      </c>
      <c r="BA36" s="4">
        <f>IF('A-1'!$E47='A-1 TRANS'!BA$1,'A-1'!$F47,0)</f>
        <v>0</v>
      </c>
      <c r="BB36" s="4">
        <f>IF('A-1'!$E47='A-1 TRANS'!BB$1,'A-1'!$F47,0)</f>
        <v>0</v>
      </c>
      <c r="BC36" s="4">
        <f>IF('A-1'!$E47='A-1 TRANS'!BC$1,'A-1'!$F47,0)</f>
        <v>0</v>
      </c>
      <c r="BD36" s="4">
        <f>IF('A-1'!$E47='A-1 TRANS'!BD$1,'A-1'!$F47,0)</f>
        <v>0</v>
      </c>
      <c r="BE36" s="4">
        <f>IF('A-1'!$E47='A-1 TRANS'!BE$1,'A-1'!$F47,0)</f>
        <v>0</v>
      </c>
      <c r="BF36" s="4">
        <f>IF('A-1'!$E47='A-1 TRANS'!BF$1,'A-1'!$F47,0)</f>
        <v>0</v>
      </c>
      <c r="BG36" s="4">
        <f>IF('A-1'!$E47='A-1 TRANS'!BG$1,'A-1'!$F47,0)</f>
        <v>0</v>
      </c>
      <c r="BH36" s="4">
        <f>IF('A-1'!$E47='A-1 TRANS'!BH$1,'A-1'!$F47,0)</f>
        <v>0</v>
      </c>
      <c r="BI36" s="4">
        <f>IF('A-1'!$E47='A-1 TRANS'!BI$1,'A-1'!$F47,0)</f>
        <v>0</v>
      </c>
      <c r="BJ36" s="4">
        <f>IF('A-1'!$E47='A-1 TRANS'!BJ$1,'A-1'!$F47,0)</f>
        <v>0</v>
      </c>
      <c r="BK36" s="4">
        <f>IF('A-1'!$E47='A-1 TRANS'!BK$1,'A-1'!$F47,0)</f>
        <v>0</v>
      </c>
    </row>
    <row r="37" spans="2:63" ht="11.5" x14ac:dyDescent="0.25">
      <c r="B37" s="4">
        <f>IF('A-1'!$E48='A-1 TRANS'!B$1,'A-1'!$F48,0)</f>
        <v>0</v>
      </c>
      <c r="C37" s="4">
        <f>IF('A-1'!$E48='A-1 TRANS'!C$1,'A-1'!$F48,0)</f>
        <v>0</v>
      </c>
      <c r="D37" s="4">
        <f>IF('A-1'!$E48='A-1 TRANS'!D$1,'A-1'!$F48,0)</f>
        <v>0</v>
      </c>
      <c r="E37" s="4">
        <f>IF('A-1'!$E48='A-1 TRANS'!E$1,'A-1'!$F48,0)</f>
        <v>0</v>
      </c>
      <c r="F37" s="4">
        <f>IF('A-1'!$E48='A-1 TRANS'!F$1,'A-1'!$F48,0)</f>
        <v>0</v>
      </c>
      <c r="G37" s="4">
        <f>IF('A-1'!$E48='A-1 TRANS'!G$1,'A-1'!$F48,0)</f>
        <v>0</v>
      </c>
      <c r="H37" s="4">
        <f>IF('A-1'!$E48='A-1 TRANS'!H$1,'A-1'!$F48,0)</f>
        <v>0</v>
      </c>
      <c r="I37" s="4">
        <f>IF('A-1'!$E48='A-1 TRANS'!I$1,'A-1'!$F48,0)</f>
        <v>0</v>
      </c>
      <c r="J37" s="4">
        <f>IF('A-1'!$E48='A-1 TRANS'!J$1,'A-1'!$F48,0)</f>
        <v>0</v>
      </c>
      <c r="K37" s="4">
        <f>IF('A-1'!$E48='A-1 TRANS'!K$1,'A-1'!$F48,0)</f>
        <v>0</v>
      </c>
      <c r="L37" s="4">
        <f>IF('A-1'!$E48='A-1 TRANS'!L$1,'A-1'!$F48,0)</f>
        <v>0</v>
      </c>
      <c r="M37" s="4">
        <f>IF('A-1'!$E48='A-1 TRANS'!M$1,'A-1'!$F48,0)</f>
        <v>0</v>
      </c>
      <c r="N37" s="4">
        <f>IF('A-1'!$E48='A-1 TRANS'!N$1,'A-1'!$F48,0)</f>
        <v>0</v>
      </c>
      <c r="O37" s="4">
        <f>IF('A-1'!$E48='A-1 TRANS'!O$1,'A-1'!$F48,0)</f>
        <v>0</v>
      </c>
      <c r="P37" s="4">
        <f>IF('A-1'!$E48='A-1 TRANS'!P$1,'A-1'!$F48,0)</f>
        <v>0</v>
      </c>
      <c r="Q37" s="4">
        <f>IF('A-1'!$E48='A-1 TRANS'!Q$1,'A-1'!$F48,0)</f>
        <v>0</v>
      </c>
      <c r="R37" s="4">
        <f>IF('A-1'!$E48='A-1 TRANS'!R$1,'A-1'!$F48,0)</f>
        <v>0</v>
      </c>
      <c r="S37" s="4">
        <f>IF('A-1'!$E48='A-1 TRANS'!S$1,'A-1'!$F48,0)</f>
        <v>0</v>
      </c>
      <c r="T37" s="4">
        <f>IF('A-1'!$E48='A-1 TRANS'!T$1,'A-1'!$F48,0)</f>
        <v>0</v>
      </c>
      <c r="U37" s="4">
        <f>IF('A-1'!$E48='A-1 TRANS'!U$1,'A-1'!$F48,0)</f>
        <v>0</v>
      </c>
      <c r="V37" s="4">
        <f>IF('A-1'!$E48='A-1 TRANS'!V$1,'A-1'!$F48,0)</f>
        <v>0</v>
      </c>
      <c r="W37" s="4">
        <f>IF('A-1'!$E48='A-1 TRANS'!W$1,'A-1'!$F48,0)</f>
        <v>0</v>
      </c>
      <c r="X37" s="4">
        <f>IF('A-1'!$E48='A-1 TRANS'!X$1,'A-1'!$F48,0)</f>
        <v>0</v>
      </c>
      <c r="Y37" s="4">
        <f>IF('A-1'!$E48='A-1 TRANS'!Y$1,'A-1'!$F48,0)</f>
        <v>0</v>
      </c>
      <c r="Z37" s="4">
        <f>IF('A-1'!$E48='A-1 TRANS'!Z$1,'A-1'!$F48,0)</f>
        <v>0</v>
      </c>
      <c r="AA37" s="4">
        <f>IF('A-1'!$E48='A-1 TRANS'!AA$1,'A-1'!$F48,0)</f>
        <v>0</v>
      </c>
      <c r="AB37" s="4">
        <f>IF('A-1'!$E48='A-1 TRANS'!AB$1,'A-1'!$F48,0)</f>
        <v>0</v>
      </c>
      <c r="AC37" s="4">
        <f>IF('A-1'!$E48='A-1 TRANS'!AC$1,'A-1'!$F48,0)</f>
        <v>0</v>
      </c>
      <c r="AD37" s="4">
        <f>IF('A-1'!$E48='A-1 TRANS'!AD$1,'A-1'!$F48,0)</f>
        <v>0</v>
      </c>
      <c r="AE37" s="4">
        <f>IF('A-1'!$E48='A-1 TRANS'!AE$1,'A-1'!$F48,0)</f>
        <v>0</v>
      </c>
      <c r="AF37" s="4">
        <f>IF('A-1'!$E48='A-1 TRANS'!AF$1,'A-1'!$F48,0)</f>
        <v>0</v>
      </c>
      <c r="AG37" s="4">
        <f>IF('A-1'!$E48='A-1 TRANS'!AG$1,'A-1'!$F48,0)</f>
        <v>0</v>
      </c>
      <c r="AH37" s="4">
        <f>IF('A-1'!$E48='A-1 TRANS'!AH$1,'A-1'!$F48,0)</f>
        <v>0</v>
      </c>
      <c r="AI37" s="4">
        <f>IF('A-1'!$E48='A-1 TRANS'!AI$1,'A-1'!$F48,0)</f>
        <v>0</v>
      </c>
      <c r="AJ37" s="4">
        <f>IF('A-1'!$E48='A-1 TRANS'!AJ$1,'A-1'!$F48,0)</f>
        <v>0</v>
      </c>
      <c r="AK37" s="4">
        <f>IF('A-1'!$E48='A-1 TRANS'!AK$1,'A-1'!$F48,0)</f>
        <v>0</v>
      </c>
      <c r="AL37" s="4">
        <f>IF('A-1'!$E48='A-1 TRANS'!AL$1,'A-1'!$F48,0)</f>
        <v>0</v>
      </c>
      <c r="AM37" s="4">
        <f>IF('A-1'!$E48='A-1 TRANS'!AM$1,'A-1'!$F48,0)</f>
        <v>0</v>
      </c>
      <c r="AN37" s="4">
        <f>IF('A-1'!$E48='A-1 TRANS'!AN$1,'A-1'!$F48,0)</f>
        <v>0</v>
      </c>
      <c r="AO37" s="4">
        <f>IF('A-1'!$E48='A-1 TRANS'!AO$1,'A-1'!$F48,0)</f>
        <v>0</v>
      </c>
      <c r="AP37" s="4">
        <f>IF('A-1'!$E48='A-1 TRANS'!AP$1,'A-1'!$F48,0)</f>
        <v>0</v>
      </c>
      <c r="AQ37" s="4">
        <f>IF('A-1'!$E48='A-1 TRANS'!AQ$1,'A-1'!$F48,0)</f>
        <v>0</v>
      </c>
      <c r="AR37" s="4">
        <f>IF('A-1'!$E48='A-1 TRANS'!AR$1,'A-1'!$F48,0)</f>
        <v>0</v>
      </c>
      <c r="AS37" s="4">
        <f>IF('A-1'!$E48='A-1 TRANS'!AS$1,'A-1'!$F48,0)</f>
        <v>0</v>
      </c>
      <c r="AT37" s="4">
        <f>IF('A-1'!$E48='A-1 TRANS'!AT$1,'A-1'!$F48,0)</f>
        <v>0</v>
      </c>
      <c r="AU37" s="4">
        <f>IF('A-1'!$E48='A-1 TRANS'!AU$1,'A-1'!$F48,0)</f>
        <v>0</v>
      </c>
      <c r="AV37" s="4">
        <f>IF('A-1'!$E48='A-1 TRANS'!AV$1,'A-1'!$F48,0)</f>
        <v>0</v>
      </c>
      <c r="AW37" s="4">
        <f>IF('A-1'!$E48='A-1 TRANS'!AW$1,'A-1'!$F48,0)</f>
        <v>0</v>
      </c>
      <c r="AX37" s="4">
        <f>IF('A-1'!$E48='A-1 TRANS'!AX$1,'A-1'!$F48,0)</f>
        <v>0</v>
      </c>
      <c r="AY37" s="4">
        <f>IF('A-1'!$E48='A-1 TRANS'!AY$1,'A-1'!$F48,0)</f>
        <v>0</v>
      </c>
      <c r="AZ37" s="4">
        <f>IF('A-1'!$E48='A-1 TRANS'!AZ$1,'A-1'!$F48,0)</f>
        <v>0</v>
      </c>
      <c r="BA37" s="4">
        <f>IF('A-1'!$E48='A-1 TRANS'!BA$1,'A-1'!$F48,0)</f>
        <v>0</v>
      </c>
      <c r="BB37" s="4">
        <f>IF('A-1'!$E48='A-1 TRANS'!BB$1,'A-1'!$F48,0)</f>
        <v>0</v>
      </c>
      <c r="BC37" s="4">
        <f>IF('A-1'!$E48='A-1 TRANS'!BC$1,'A-1'!$F48,0)</f>
        <v>0</v>
      </c>
      <c r="BD37" s="4">
        <f>IF('A-1'!$E48='A-1 TRANS'!BD$1,'A-1'!$F48,0)</f>
        <v>0</v>
      </c>
      <c r="BE37" s="4">
        <f>IF('A-1'!$E48='A-1 TRANS'!BE$1,'A-1'!$F48,0)</f>
        <v>0</v>
      </c>
      <c r="BF37" s="4">
        <f>IF('A-1'!$E48='A-1 TRANS'!BF$1,'A-1'!$F48,0)</f>
        <v>0</v>
      </c>
      <c r="BG37" s="4">
        <f>IF('A-1'!$E48='A-1 TRANS'!BG$1,'A-1'!$F48,0)</f>
        <v>0</v>
      </c>
      <c r="BH37" s="4">
        <f>IF('A-1'!$E48='A-1 TRANS'!BH$1,'A-1'!$F48,0)</f>
        <v>0</v>
      </c>
      <c r="BI37" s="4">
        <f>IF('A-1'!$E48='A-1 TRANS'!BI$1,'A-1'!$F48,0)</f>
        <v>0</v>
      </c>
      <c r="BJ37" s="4">
        <f>IF('A-1'!$E48='A-1 TRANS'!BJ$1,'A-1'!$F48,0)</f>
        <v>0</v>
      </c>
      <c r="BK37" s="4">
        <f>IF('A-1'!$E48='A-1 TRANS'!BK$1,'A-1'!$F48,0)</f>
        <v>0</v>
      </c>
    </row>
    <row r="38" spans="2:63" ht="11.5" x14ac:dyDescent="0.25">
      <c r="B38" s="4">
        <f>IF('A-1'!$E49='A-1 TRANS'!B$1,'A-1'!$F49,0)</f>
        <v>0</v>
      </c>
      <c r="C38" s="4">
        <f>IF('A-1'!$E49='A-1 TRANS'!C$1,'A-1'!$F49,0)</f>
        <v>0</v>
      </c>
      <c r="D38" s="4">
        <f>IF('A-1'!$E49='A-1 TRANS'!D$1,'A-1'!$F49,0)</f>
        <v>0</v>
      </c>
      <c r="E38" s="4">
        <f>IF('A-1'!$E49='A-1 TRANS'!E$1,'A-1'!$F49,0)</f>
        <v>0</v>
      </c>
      <c r="F38" s="4">
        <f>IF('A-1'!$E49='A-1 TRANS'!F$1,'A-1'!$F49,0)</f>
        <v>0</v>
      </c>
      <c r="G38" s="4">
        <f>IF('A-1'!$E49='A-1 TRANS'!G$1,'A-1'!$F49,0)</f>
        <v>0</v>
      </c>
      <c r="H38" s="4">
        <f>IF('A-1'!$E49='A-1 TRANS'!H$1,'A-1'!$F49,0)</f>
        <v>0</v>
      </c>
      <c r="I38" s="4">
        <f>IF('A-1'!$E49='A-1 TRANS'!I$1,'A-1'!$F49,0)</f>
        <v>0</v>
      </c>
      <c r="J38" s="4">
        <f>IF('A-1'!$E49='A-1 TRANS'!J$1,'A-1'!$F49,0)</f>
        <v>0</v>
      </c>
      <c r="K38" s="4">
        <f>IF('A-1'!$E49='A-1 TRANS'!K$1,'A-1'!$F49,0)</f>
        <v>0</v>
      </c>
      <c r="L38" s="4">
        <f>IF('A-1'!$E49='A-1 TRANS'!L$1,'A-1'!$F49,0)</f>
        <v>0</v>
      </c>
      <c r="M38" s="4">
        <f>IF('A-1'!$E49='A-1 TRANS'!M$1,'A-1'!$F49,0)</f>
        <v>0</v>
      </c>
      <c r="N38" s="4">
        <f>IF('A-1'!$E49='A-1 TRANS'!N$1,'A-1'!$F49,0)</f>
        <v>0</v>
      </c>
      <c r="O38" s="4">
        <f>IF('A-1'!$E49='A-1 TRANS'!O$1,'A-1'!$F49,0)</f>
        <v>0</v>
      </c>
      <c r="P38" s="4">
        <f>IF('A-1'!$E49='A-1 TRANS'!P$1,'A-1'!$F49,0)</f>
        <v>0</v>
      </c>
      <c r="Q38" s="4">
        <f>IF('A-1'!$E49='A-1 TRANS'!Q$1,'A-1'!$F49,0)</f>
        <v>0</v>
      </c>
      <c r="R38" s="4">
        <f>IF('A-1'!$E49='A-1 TRANS'!R$1,'A-1'!$F49,0)</f>
        <v>0</v>
      </c>
      <c r="S38" s="4">
        <f>IF('A-1'!$E49='A-1 TRANS'!S$1,'A-1'!$F49,0)</f>
        <v>0</v>
      </c>
      <c r="T38" s="4">
        <f>IF('A-1'!$E49='A-1 TRANS'!T$1,'A-1'!$F49,0)</f>
        <v>0</v>
      </c>
      <c r="U38" s="4">
        <f>IF('A-1'!$E49='A-1 TRANS'!U$1,'A-1'!$F49,0)</f>
        <v>0</v>
      </c>
      <c r="V38" s="4">
        <f>IF('A-1'!$E49='A-1 TRANS'!V$1,'A-1'!$F49,0)</f>
        <v>0</v>
      </c>
      <c r="W38" s="4">
        <f>IF('A-1'!$E49='A-1 TRANS'!W$1,'A-1'!$F49,0)</f>
        <v>0</v>
      </c>
      <c r="X38" s="4">
        <f>IF('A-1'!$E49='A-1 TRANS'!X$1,'A-1'!$F49,0)</f>
        <v>0</v>
      </c>
      <c r="Y38" s="4">
        <f>IF('A-1'!$E49='A-1 TRANS'!Y$1,'A-1'!$F49,0)</f>
        <v>0</v>
      </c>
      <c r="Z38" s="4">
        <f>IF('A-1'!$E49='A-1 TRANS'!Z$1,'A-1'!$F49,0)</f>
        <v>0</v>
      </c>
      <c r="AA38" s="4">
        <f>IF('A-1'!$E49='A-1 TRANS'!AA$1,'A-1'!$F49,0)</f>
        <v>0</v>
      </c>
      <c r="AB38" s="4">
        <f>IF('A-1'!$E49='A-1 TRANS'!AB$1,'A-1'!$F49,0)</f>
        <v>0</v>
      </c>
      <c r="AC38" s="4">
        <f>IF('A-1'!$E49='A-1 TRANS'!AC$1,'A-1'!$F49,0)</f>
        <v>0</v>
      </c>
      <c r="AD38" s="4">
        <f>IF('A-1'!$E49='A-1 TRANS'!AD$1,'A-1'!$F49,0)</f>
        <v>0</v>
      </c>
      <c r="AE38" s="4">
        <f>IF('A-1'!$E49='A-1 TRANS'!AE$1,'A-1'!$F49,0)</f>
        <v>0</v>
      </c>
      <c r="AF38" s="4">
        <f>IF('A-1'!$E49='A-1 TRANS'!AF$1,'A-1'!$F49,0)</f>
        <v>0</v>
      </c>
      <c r="AG38" s="4">
        <f>IF('A-1'!$E49='A-1 TRANS'!AG$1,'A-1'!$F49,0)</f>
        <v>0</v>
      </c>
      <c r="AH38" s="4">
        <f>IF('A-1'!$E49='A-1 TRANS'!AH$1,'A-1'!$F49,0)</f>
        <v>0</v>
      </c>
      <c r="AI38" s="4">
        <f>IF('A-1'!$E49='A-1 TRANS'!AI$1,'A-1'!$F49,0)</f>
        <v>0</v>
      </c>
      <c r="AJ38" s="4">
        <f>IF('A-1'!$E49='A-1 TRANS'!AJ$1,'A-1'!$F49,0)</f>
        <v>0</v>
      </c>
      <c r="AK38" s="4">
        <f>IF('A-1'!$E49='A-1 TRANS'!AK$1,'A-1'!$F49,0)</f>
        <v>0</v>
      </c>
      <c r="AL38" s="4">
        <f>IF('A-1'!$E49='A-1 TRANS'!AL$1,'A-1'!$F49,0)</f>
        <v>0</v>
      </c>
      <c r="AM38" s="4">
        <f>IF('A-1'!$E49='A-1 TRANS'!AM$1,'A-1'!$F49,0)</f>
        <v>0</v>
      </c>
      <c r="AN38" s="4">
        <f>IF('A-1'!$E49='A-1 TRANS'!AN$1,'A-1'!$F49,0)</f>
        <v>0</v>
      </c>
      <c r="AO38" s="4">
        <f>IF('A-1'!$E49='A-1 TRANS'!AO$1,'A-1'!$F49,0)</f>
        <v>0</v>
      </c>
      <c r="AP38" s="4">
        <f>IF('A-1'!$E49='A-1 TRANS'!AP$1,'A-1'!$F49,0)</f>
        <v>0</v>
      </c>
      <c r="AQ38" s="4">
        <f>IF('A-1'!$E49='A-1 TRANS'!AQ$1,'A-1'!$F49,0)</f>
        <v>0</v>
      </c>
      <c r="AR38" s="4">
        <f>IF('A-1'!$E49='A-1 TRANS'!AR$1,'A-1'!$F49,0)</f>
        <v>0</v>
      </c>
      <c r="AS38" s="4">
        <f>IF('A-1'!$E49='A-1 TRANS'!AS$1,'A-1'!$F49,0)</f>
        <v>0</v>
      </c>
      <c r="AT38" s="4">
        <f>IF('A-1'!$E49='A-1 TRANS'!AT$1,'A-1'!$F49,0)</f>
        <v>0</v>
      </c>
      <c r="AU38" s="4">
        <f>IF('A-1'!$E49='A-1 TRANS'!AU$1,'A-1'!$F49,0)</f>
        <v>0</v>
      </c>
      <c r="AV38" s="4">
        <f>IF('A-1'!$E49='A-1 TRANS'!AV$1,'A-1'!$F49,0)</f>
        <v>0</v>
      </c>
      <c r="AW38" s="4">
        <f>IF('A-1'!$E49='A-1 TRANS'!AW$1,'A-1'!$F49,0)</f>
        <v>0</v>
      </c>
      <c r="AX38" s="4">
        <f>IF('A-1'!$E49='A-1 TRANS'!AX$1,'A-1'!$F49,0)</f>
        <v>0</v>
      </c>
      <c r="AY38" s="4">
        <f>IF('A-1'!$E49='A-1 TRANS'!AY$1,'A-1'!$F49,0)</f>
        <v>0</v>
      </c>
      <c r="AZ38" s="4">
        <f>IF('A-1'!$E49='A-1 TRANS'!AZ$1,'A-1'!$F49,0)</f>
        <v>0</v>
      </c>
      <c r="BA38" s="4">
        <f>IF('A-1'!$E49='A-1 TRANS'!BA$1,'A-1'!$F49,0)</f>
        <v>0</v>
      </c>
      <c r="BB38" s="4">
        <f>IF('A-1'!$E49='A-1 TRANS'!BB$1,'A-1'!$F49,0)</f>
        <v>0</v>
      </c>
      <c r="BC38" s="4">
        <f>IF('A-1'!$E49='A-1 TRANS'!BC$1,'A-1'!$F49,0)</f>
        <v>0</v>
      </c>
      <c r="BD38" s="4">
        <f>IF('A-1'!$E49='A-1 TRANS'!BD$1,'A-1'!$F49,0)</f>
        <v>0</v>
      </c>
      <c r="BE38" s="4">
        <f>IF('A-1'!$E49='A-1 TRANS'!BE$1,'A-1'!$F49,0)</f>
        <v>0</v>
      </c>
      <c r="BF38" s="4">
        <f>IF('A-1'!$E49='A-1 TRANS'!BF$1,'A-1'!$F49,0)</f>
        <v>0</v>
      </c>
      <c r="BG38" s="4">
        <f>IF('A-1'!$E49='A-1 TRANS'!BG$1,'A-1'!$F49,0)</f>
        <v>0</v>
      </c>
      <c r="BH38" s="4">
        <f>IF('A-1'!$E49='A-1 TRANS'!BH$1,'A-1'!$F49,0)</f>
        <v>0</v>
      </c>
      <c r="BI38" s="4">
        <f>IF('A-1'!$E49='A-1 TRANS'!BI$1,'A-1'!$F49,0)</f>
        <v>0</v>
      </c>
      <c r="BJ38" s="4">
        <f>IF('A-1'!$E49='A-1 TRANS'!BJ$1,'A-1'!$F49,0)</f>
        <v>0</v>
      </c>
      <c r="BK38" s="4">
        <f>IF('A-1'!$E49='A-1 TRANS'!BK$1,'A-1'!$F49,0)</f>
        <v>0</v>
      </c>
    </row>
    <row r="39" spans="2:63" ht="11.5" x14ac:dyDescent="0.25">
      <c r="B39" s="4">
        <f>IF('A-1'!$E50='A-1 TRANS'!B$1,'A-1'!$F50,0)</f>
        <v>0</v>
      </c>
      <c r="C39" s="4">
        <f>IF('A-1'!$E50='A-1 TRANS'!C$1,'A-1'!$F50,0)</f>
        <v>0</v>
      </c>
      <c r="D39" s="4">
        <f>IF('A-1'!$E50='A-1 TRANS'!D$1,'A-1'!$F50,0)</f>
        <v>0</v>
      </c>
      <c r="E39" s="4">
        <f>IF('A-1'!$E50='A-1 TRANS'!E$1,'A-1'!$F50,0)</f>
        <v>0</v>
      </c>
      <c r="F39" s="4">
        <f>IF('A-1'!$E50='A-1 TRANS'!F$1,'A-1'!$F50,0)</f>
        <v>0</v>
      </c>
      <c r="G39" s="4">
        <f>IF('A-1'!$E50='A-1 TRANS'!G$1,'A-1'!$F50,0)</f>
        <v>0</v>
      </c>
      <c r="H39" s="4">
        <f>IF('A-1'!$E50='A-1 TRANS'!H$1,'A-1'!$F50,0)</f>
        <v>0</v>
      </c>
      <c r="I39" s="4">
        <f>IF('A-1'!$E50='A-1 TRANS'!I$1,'A-1'!$F50,0)</f>
        <v>0</v>
      </c>
      <c r="J39" s="4">
        <f>IF('A-1'!$E50='A-1 TRANS'!J$1,'A-1'!$F50,0)</f>
        <v>0</v>
      </c>
      <c r="K39" s="4">
        <f>IF('A-1'!$E50='A-1 TRANS'!K$1,'A-1'!$F50,0)</f>
        <v>0</v>
      </c>
      <c r="L39" s="4">
        <f>IF('A-1'!$E50='A-1 TRANS'!L$1,'A-1'!$F50,0)</f>
        <v>0</v>
      </c>
      <c r="M39" s="4">
        <f>IF('A-1'!$E50='A-1 TRANS'!M$1,'A-1'!$F50,0)</f>
        <v>0</v>
      </c>
      <c r="N39" s="4">
        <f>IF('A-1'!$E50='A-1 TRANS'!N$1,'A-1'!$F50,0)</f>
        <v>0</v>
      </c>
      <c r="O39" s="4">
        <f>IF('A-1'!$E50='A-1 TRANS'!O$1,'A-1'!$F50,0)</f>
        <v>0</v>
      </c>
      <c r="P39" s="4">
        <f>IF('A-1'!$E50='A-1 TRANS'!P$1,'A-1'!$F50,0)</f>
        <v>0</v>
      </c>
      <c r="Q39" s="4">
        <f>IF('A-1'!$E50='A-1 TRANS'!Q$1,'A-1'!$F50,0)</f>
        <v>0</v>
      </c>
      <c r="R39" s="4">
        <f>IF('A-1'!$E50='A-1 TRANS'!R$1,'A-1'!$F50,0)</f>
        <v>0</v>
      </c>
      <c r="S39" s="4">
        <f>IF('A-1'!$E50='A-1 TRANS'!S$1,'A-1'!$F50,0)</f>
        <v>0</v>
      </c>
      <c r="T39" s="4">
        <f>IF('A-1'!$E50='A-1 TRANS'!T$1,'A-1'!$F50,0)</f>
        <v>0</v>
      </c>
      <c r="U39" s="4">
        <f>IF('A-1'!$E50='A-1 TRANS'!U$1,'A-1'!$F50,0)</f>
        <v>0</v>
      </c>
      <c r="V39" s="4">
        <f>IF('A-1'!$E50='A-1 TRANS'!V$1,'A-1'!$F50,0)</f>
        <v>0</v>
      </c>
      <c r="W39" s="4">
        <f>IF('A-1'!$E50='A-1 TRANS'!W$1,'A-1'!$F50,0)</f>
        <v>0</v>
      </c>
      <c r="X39" s="4">
        <f>IF('A-1'!$E50='A-1 TRANS'!X$1,'A-1'!$F50,0)</f>
        <v>0</v>
      </c>
      <c r="Y39" s="4">
        <f>IF('A-1'!$E50='A-1 TRANS'!Y$1,'A-1'!$F50,0)</f>
        <v>0</v>
      </c>
      <c r="Z39" s="4">
        <f>IF('A-1'!$E50='A-1 TRANS'!Z$1,'A-1'!$F50,0)</f>
        <v>0</v>
      </c>
      <c r="AA39" s="4">
        <f>IF('A-1'!$E50='A-1 TRANS'!AA$1,'A-1'!$F50,0)</f>
        <v>0</v>
      </c>
      <c r="AB39" s="4">
        <f>IF('A-1'!$E50='A-1 TRANS'!AB$1,'A-1'!$F50,0)</f>
        <v>0</v>
      </c>
      <c r="AC39" s="4">
        <f>IF('A-1'!$E50='A-1 TRANS'!AC$1,'A-1'!$F50,0)</f>
        <v>0</v>
      </c>
      <c r="AD39" s="4">
        <f>IF('A-1'!$E50='A-1 TRANS'!AD$1,'A-1'!$F50,0)</f>
        <v>0</v>
      </c>
      <c r="AE39" s="4">
        <f>IF('A-1'!$E50='A-1 TRANS'!AE$1,'A-1'!$F50,0)</f>
        <v>0</v>
      </c>
      <c r="AF39" s="4">
        <f>IF('A-1'!$E50='A-1 TRANS'!AF$1,'A-1'!$F50,0)</f>
        <v>0</v>
      </c>
      <c r="AG39" s="4">
        <f>IF('A-1'!$E50='A-1 TRANS'!AG$1,'A-1'!$F50,0)</f>
        <v>0</v>
      </c>
      <c r="AH39" s="4">
        <f>IF('A-1'!$E50='A-1 TRANS'!AH$1,'A-1'!$F50,0)</f>
        <v>0</v>
      </c>
      <c r="AI39" s="4">
        <f>IF('A-1'!$E50='A-1 TRANS'!AI$1,'A-1'!$F50,0)</f>
        <v>0</v>
      </c>
      <c r="AJ39" s="4">
        <f>IF('A-1'!$E50='A-1 TRANS'!AJ$1,'A-1'!$F50,0)</f>
        <v>0</v>
      </c>
      <c r="AK39" s="4">
        <f>IF('A-1'!$E50='A-1 TRANS'!AK$1,'A-1'!$F50,0)</f>
        <v>0</v>
      </c>
      <c r="AL39" s="4">
        <f>IF('A-1'!$E50='A-1 TRANS'!AL$1,'A-1'!$F50,0)</f>
        <v>0</v>
      </c>
      <c r="AM39" s="4">
        <f>IF('A-1'!$E50='A-1 TRANS'!AM$1,'A-1'!$F50,0)</f>
        <v>0</v>
      </c>
      <c r="AN39" s="4">
        <f>IF('A-1'!$E50='A-1 TRANS'!AN$1,'A-1'!$F50,0)</f>
        <v>0</v>
      </c>
      <c r="AO39" s="4">
        <f>IF('A-1'!$E50='A-1 TRANS'!AO$1,'A-1'!$F50,0)</f>
        <v>0</v>
      </c>
      <c r="AP39" s="4">
        <f>IF('A-1'!$E50='A-1 TRANS'!AP$1,'A-1'!$F50,0)</f>
        <v>0</v>
      </c>
      <c r="AQ39" s="4">
        <f>IF('A-1'!$E50='A-1 TRANS'!AQ$1,'A-1'!$F50,0)</f>
        <v>0</v>
      </c>
      <c r="AR39" s="4">
        <f>IF('A-1'!$E50='A-1 TRANS'!AR$1,'A-1'!$F50,0)</f>
        <v>0</v>
      </c>
      <c r="AS39" s="4">
        <f>IF('A-1'!$E50='A-1 TRANS'!AS$1,'A-1'!$F50,0)</f>
        <v>0</v>
      </c>
      <c r="AT39" s="4">
        <f>IF('A-1'!$E50='A-1 TRANS'!AT$1,'A-1'!$F50,0)</f>
        <v>0</v>
      </c>
      <c r="AU39" s="4">
        <f>IF('A-1'!$E50='A-1 TRANS'!AU$1,'A-1'!$F50,0)</f>
        <v>0</v>
      </c>
      <c r="AV39" s="4">
        <f>IF('A-1'!$E50='A-1 TRANS'!AV$1,'A-1'!$F50,0)</f>
        <v>0</v>
      </c>
      <c r="AW39" s="4">
        <f>IF('A-1'!$E50='A-1 TRANS'!AW$1,'A-1'!$F50,0)</f>
        <v>0</v>
      </c>
      <c r="AX39" s="4">
        <f>IF('A-1'!$E50='A-1 TRANS'!AX$1,'A-1'!$F50,0)</f>
        <v>0</v>
      </c>
      <c r="AY39" s="4">
        <f>IF('A-1'!$E50='A-1 TRANS'!AY$1,'A-1'!$F50,0)</f>
        <v>0</v>
      </c>
      <c r="AZ39" s="4">
        <f>IF('A-1'!$E50='A-1 TRANS'!AZ$1,'A-1'!$F50,0)</f>
        <v>0</v>
      </c>
      <c r="BA39" s="4">
        <f>IF('A-1'!$E50='A-1 TRANS'!BA$1,'A-1'!$F50,0)</f>
        <v>0</v>
      </c>
      <c r="BB39" s="4">
        <f>IF('A-1'!$E50='A-1 TRANS'!BB$1,'A-1'!$F50,0)</f>
        <v>0</v>
      </c>
      <c r="BC39" s="4">
        <f>IF('A-1'!$E50='A-1 TRANS'!BC$1,'A-1'!$F50,0)</f>
        <v>0</v>
      </c>
      <c r="BD39" s="4">
        <f>IF('A-1'!$E50='A-1 TRANS'!BD$1,'A-1'!$F50,0)</f>
        <v>0</v>
      </c>
      <c r="BE39" s="4">
        <f>IF('A-1'!$E50='A-1 TRANS'!BE$1,'A-1'!$F50,0)</f>
        <v>0</v>
      </c>
      <c r="BF39" s="4">
        <f>IF('A-1'!$E50='A-1 TRANS'!BF$1,'A-1'!$F50,0)</f>
        <v>0</v>
      </c>
      <c r="BG39" s="4">
        <f>IF('A-1'!$E50='A-1 TRANS'!BG$1,'A-1'!$F50,0)</f>
        <v>0</v>
      </c>
      <c r="BH39" s="4">
        <f>IF('A-1'!$E50='A-1 TRANS'!BH$1,'A-1'!$F50,0)</f>
        <v>0</v>
      </c>
      <c r="BI39" s="4">
        <f>IF('A-1'!$E50='A-1 TRANS'!BI$1,'A-1'!$F50,0)</f>
        <v>0</v>
      </c>
      <c r="BJ39" s="4">
        <f>IF('A-1'!$E50='A-1 TRANS'!BJ$1,'A-1'!$F50,0)</f>
        <v>0</v>
      </c>
      <c r="BK39" s="4">
        <f>IF('A-1'!$E50='A-1 TRANS'!BK$1,'A-1'!$F50,0)</f>
        <v>0</v>
      </c>
    </row>
    <row r="40" spans="2:63" ht="11.5" x14ac:dyDescent="0.25">
      <c r="B40" s="4">
        <f>IF('A-1'!$E51='A-1 TRANS'!B$1,'A-1'!$F51,0)</f>
        <v>0</v>
      </c>
      <c r="C40" s="4">
        <f>IF('A-1'!$E51='A-1 TRANS'!C$1,'A-1'!$F51,0)</f>
        <v>0</v>
      </c>
      <c r="D40" s="4">
        <f>IF('A-1'!$E51='A-1 TRANS'!D$1,'A-1'!$F51,0)</f>
        <v>0</v>
      </c>
      <c r="E40" s="4">
        <f>IF('A-1'!$E51='A-1 TRANS'!E$1,'A-1'!$F51,0)</f>
        <v>0</v>
      </c>
      <c r="F40" s="4">
        <f>IF('A-1'!$E51='A-1 TRANS'!F$1,'A-1'!$F51,0)</f>
        <v>0</v>
      </c>
      <c r="G40" s="4">
        <f>IF('A-1'!$E51='A-1 TRANS'!G$1,'A-1'!$F51,0)</f>
        <v>0</v>
      </c>
      <c r="H40" s="4">
        <f>IF('A-1'!$E51='A-1 TRANS'!H$1,'A-1'!$F51,0)</f>
        <v>0</v>
      </c>
      <c r="I40" s="4">
        <f>IF('A-1'!$E51='A-1 TRANS'!I$1,'A-1'!$F51,0)</f>
        <v>0</v>
      </c>
      <c r="J40" s="4">
        <f>IF('A-1'!$E51='A-1 TRANS'!J$1,'A-1'!$F51,0)</f>
        <v>0</v>
      </c>
      <c r="K40" s="4">
        <f>IF('A-1'!$E51='A-1 TRANS'!K$1,'A-1'!$F51,0)</f>
        <v>0</v>
      </c>
      <c r="L40" s="4">
        <f>IF('A-1'!$E51='A-1 TRANS'!L$1,'A-1'!$F51,0)</f>
        <v>0</v>
      </c>
      <c r="M40" s="4">
        <f>IF('A-1'!$E51='A-1 TRANS'!M$1,'A-1'!$F51,0)</f>
        <v>0</v>
      </c>
      <c r="N40" s="4">
        <f>IF('A-1'!$E51='A-1 TRANS'!N$1,'A-1'!$F51,0)</f>
        <v>0</v>
      </c>
      <c r="O40" s="4">
        <f>IF('A-1'!$E51='A-1 TRANS'!O$1,'A-1'!$F51,0)</f>
        <v>0</v>
      </c>
      <c r="P40" s="4">
        <f>IF('A-1'!$E51='A-1 TRANS'!P$1,'A-1'!$F51,0)</f>
        <v>0</v>
      </c>
      <c r="Q40" s="4">
        <f>IF('A-1'!$E51='A-1 TRANS'!Q$1,'A-1'!$F51,0)</f>
        <v>0</v>
      </c>
      <c r="R40" s="4">
        <f>IF('A-1'!$E51='A-1 TRANS'!R$1,'A-1'!$F51,0)</f>
        <v>0</v>
      </c>
      <c r="S40" s="4">
        <f>IF('A-1'!$E51='A-1 TRANS'!S$1,'A-1'!$F51,0)</f>
        <v>0</v>
      </c>
      <c r="T40" s="4">
        <f>IF('A-1'!$E51='A-1 TRANS'!T$1,'A-1'!$F51,0)</f>
        <v>0</v>
      </c>
      <c r="U40" s="4">
        <f>IF('A-1'!$E51='A-1 TRANS'!U$1,'A-1'!$F51,0)</f>
        <v>0</v>
      </c>
      <c r="V40" s="4">
        <f>IF('A-1'!$E51='A-1 TRANS'!V$1,'A-1'!$F51,0)</f>
        <v>0</v>
      </c>
      <c r="W40" s="4">
        <f>IF('A-1'!$E51='A-1 TRANS'!W$1,'A-1'!$F51,0)</f>
        <v>0</v>
      </c>
      <c r="X40" s="4">
        <f>IF('A-1'!$E51='A-1 TRANS'!X$1,'A-1'!$F51,0)</f>
        <v>0</v>
      </c>
      <c r="Y40" s="4">
        <f>IF('A-1'!$E51='A-1 TRANS'!Y$1,'A-1'!$F51,0)</f>
        <v>0</v>
      </c>
      <c r="Z40" s="4">
        <f>IF('A-1'!$E51='A-1 TRANS'!Z$1,'A-1'!$F51,0)</f>
        <v>0</v>
      </c>
      <c r="AA40" s="4">
        <f>IF('A-1'!$E51='A-1 TRANS'!AA$1,'A-1'!$F51,0)</f>
        <v>0</v>
      </c>
      <c r="AB40" s="4">
        <f>IF('A-1'!$E51='A-1 TRANS'!AB$1,'A-1'!$F51,0)</f>
        <v>0</v>
      </c>
      <c r="AC40" s="4">
        <f>IF('A-1'!$E51='A-1 TRANS'!AC$1,'A-1'!$F51,0)</f>
        <v>0</v>
      </c>
      <c r="AD40" s="4">
        <f>IF('A-1'!$E51='A-1 TRANS'!AD$1,'A-1'!$F51,0)</f>
        <v>0</v>
      </c>
      <c r="AE40" s="4">
        <f>IF('A-1'!$E51='A-1 TRANS'!AE$1,'A-1'!$F51,0)</f>
        <v>0</v>
      </c>
      <c r="AF40" s="4">
        <f>IF('A-1'!$E51='A-1 TRANS'!AF$1,'A-1'!$F51,0)</f>
        <v>0</v>
      </c>
      <c r="AG40" s="4">
        <f>IF('A-1'!$E51='A-1 TRANS'!AG$1,'A-1'!$F51,0)</f>
        <v>0</v>
      </c>
      <c r="AH40" s="4">
        <f>IF('A-1'!$E51='A-1 TRANS'!AH$1,'A-1'!$F51,0)</f>
        <v>0</v>
      </c>
      <c r="AI40" s="4">
        <f>IF('A-1'!$E51='A-1 TRANS'!AI$1,'A-1'!$F51,0)</f>
        <v>0</v>
      </c>
      <c r="AJ40" s="4">
        <f>IF('A-1'!$E51='A-1 TRANS'!AJ$1,'A-1'!$F51,0)</f>
        <v>0</v>
      </c>
      <c r="AK40" s="4">
        <f>IF('A-1'!$E51='A-1 TRANS'!AK$1,'A-1'!$F51,0)</f>
        <v>0</v>
      </c>
      <c r="AL40" s="4">
        <f>IF('A-1'!$E51='A-1 TRANS'!AL$1,'A-1'!$F51,0)</f>
        <v>0</v>
      </c>
      <c r="AM40" s="4">
        <f>IF('A-1'!$E51='A-1 TRANS'!AM$1,'A-1'!$F51,0)</f>
        <v>0</v>
      </c>
      <c r="AN40" s="4">
        <f>IF('A-1'!$E51='A-1 TRANS'!AN$1,'A-1'!$F51,0)</f>
        <v>0</v>
      </c>
      <c r="AO40" s="4">
        <f>IF('A-1'!$E51='A-1 TRANS'!AO$1,'A-1'!$F51,0)</f>
        <v>0</v>
      </c>
      <c r="AP40" s="4">
        <f>IF('A-1'!$E51='A-1 TRANS'!AP$1,'A-1'!$F51,0)</f>
        <v>0</v>
      </c>
      <c r="AQ40" s="4">
        <f>IF('A-1'!$E51='A-1 TRANS'!AQ$1,'A-1'!$F51,0)</f>
        <v>0</v>
      </c>
      <c r="AR40" s="4">
        <f>IF('A-1'!$E51='A-1 TRANS'!AR$1,'A-1'!$F51,0)</f>
        <v>0</v>
      </c>
      <c r="AS40" s="4">
        <f>IF('A-1'!$E51='A-1 TRANS'!AS$1,'A-1'!$F51,0)</f>
        <v>0</v>
      </c>
      <c r="AT40" s="4">
        <f>IF('A-1'!$E51='A-1 TRANS'!AT$1,'A-1'!$F51,0)</f>
        <v>0</v>
      </c>
      <c r="AU40" s="4">
        <f>IF('A-1'!$E51='A-1 TRANS'!AU$1,'A-1'!$F51,0)</f>
        <v>0</v>
      </c>
      <c r="AV40" s="4">
        <f>IF('A-1'!$E51='A-1 TRANS'!AV$1,'A-1'!$F51,0)</f>
        <v>0</v>
      </c>
      <c r="AW40" s="4">
        <f>IF('A-1'!$E51='A-1 TRANS'!AW$1,'A-1'!$F51,0)</f>
        <v>0</v>
      </c>
      <c r="AX40" s="4">
        <f>IF('A-1'!$E51='A-1 TRANS'!AX$1,'A-1'!$F51,0)</f>
        <v>0</v>
      </c>
      <c r="AY40" s="4">
        <f>IF('A-1'!$E51='A-1 TRANS'!AY$1,'A-1'!$F51,0)</f>
        <v>0</v>
      </c>
      <c r="AZ40" s="4">
        <f>IF('A-1'!$E51='A-1 TRANS'!AZ$1,'A-1'!$F51,0)</f>
        <v>0</v>
      </c>
      <c r="BA40" s="4">
        <f>IF('A-1'!$E51='A-1 TRANS'!BA$1,'A-1'!$F51,0)</f>
        <v>0</v>
      </c>
      <c r="BB40" s="4">
        <f>IF('A-1'!$E51='A-1 TRANS'!BB$1,'A-1'!$F51,0)</f>
        <v>0</v>
      </c>
      <c r="BC40" s="4">
        <f>IF('A-1'!$E51='A-1 TRANS'!BC$1,'A-1'!$F51,0)</f>
        <v>0</v>
      </c>
      <c r="BD40" s="4">
        <f>IF('A-1'!$E51='A-1 TRANS'!BD$1,'A-1'!$F51,0)</f>
        <v>0</v>
      </c>
      <c r="BE40" s="4">
        <f>IF('A-1'!$E51='A-1 TRANS'!BE$1,'A-1'!$F51,0)</f>
        <v>0</v>
      </c>
      <c r="BF40" s="4">
        <f>IF('A-1'!$E51='A-1 TRANS'!BF$1,'A-1'!$F51,0)</f>
        <v>0</v>
      </c>
      <c r="BG40" s="4">
        <f>IF('A-1'!$E51='A-1 TRANS'!BG$1,'A-1'!$F51,0)</f>
        <v>0</v>
      </c>
      <c r="BH40" s="4">
        <f>IF('A-1'!$E51='A-1 TRANS'!BH$1,'A-1'!$F51,0)</f>
        <v>0</v>
      </c>
      <c r="BI40" s="4">
        <f>IF('A-1'!$E51='A-1 TRANS'!BI$1,'A-1'!$F51,0)</f>
        <v>0</v>
      </c>
      <c r="BJ40" s="4">
        <f>IF('A-1'!$E51='A-1 TRANS'!BJ$1,'A-1'!$F51,0)</f>
        <v>0</v>
      </c>
      <c r="BK40" s="4">
        <f>IF('A-1'!$E51='A-1 TRANS'!BK$1,'A-1'!$F51,0)</f>
        <v>0</v>
      </c>
    </row>
    <row r="41" spans="2:63" ht="11.5" x14ac:dyDescent="0.25">
      <c r="B41" s="4">
        <f>IF('A-1'!$E52='A-1 TRANS'!B$1,'A-1'!$F52,0)</f>
        <v>0</v>
      </c>
      <c r="C41" s="4">
        <f>IF('A-1'!$E52='A-1 TRANS'!C$1,'A-1'!$F52,0)</f>
        <v>0</v>
      </c>
      <c r="D41" s="4">
        <f>IF('A-1'!$E52='A-1 TRANS'!D$1,'A-1'!$F52,0)</f>
        <v>0</v>
      </c>
      <c r="E41" s="4">
        <f>IF('A-1'!$E52='A-1 TRANS'!E$1,'A-1'!$F52,0)</f>
        <v>0</v>
      </c>
      <c r="F41" s="4">
        <f>IF('A-1'!$E52='A-1 TRANS'!F$1,'A-1'!$F52,0)</f>
        <v>0</v>
      </c>
      <c r="G41" s="4">
        <f>IF('A-1'!$E52='A-1 TRANS'!G$1,'A-1'!$F52,0)</f>
        <v>0</v>
      </c>
      <c r="H41" s="4">
        <f>IF('A-1'!$E52='A-1 TRANS'!H$1,'A-1'!$F52,0)</f>
        <v>0</v>
      </c>
      <c r="I41" s="4">
        <f>IF('A-1'!$E52='A-1 TRANS'!I$1,'A-1'!$F52,0)</f>
        <v>0</v>
      </c>
      <c r="J41" s="4">
        <f>IF('A-1'!$E52='A-1 TRANS'!J$1,'A-1'!$F52,0)</f>
        <v>0</v>
      </c>
      <c r="K41" s="4">
        <f>IF('A-1'!$E52='A-1 TRANS'!K$1,'A-1'!$F52,0)</f>
        <v>0</v>
      </c>
      <c r="L41" s="4">
        <f>IF('A-1'!$E52='A-1 TRANS'!L$1,'A-1'!$F52,0)</f>
        <v>0</v>
      </c>
      <c r="M41" s="4">
        <f>IF('A-1'!$E52='A-1 TRANS'!M$1,'A-1'!$F52,0)</f>
        <v>0</v>
      </c>
      <c r="N41" s="4">
        <f>IF('A-1'!$E52='A-1 TRANS'!N$1,'A-1'!$F52,0)</f>
        <v>0</v>
      </c>
      <c r="O41" s="4">
        <f>IF('A-1'!$E52='A-1 TRANS'!O$1,'A-1'!$F52,0)</f>
        <v>0</v>
      </c>
      <c r="P41" s="4">
        <f>IF('A-1'!$E52='A-1 TRANS'!P$1,'A-1'!$F52,0)</f>
        <v>0</v>
      </c>
      <c r="Q41" s="4">
        <f>IF('A-1'!$E52='A-1 TRANS'!Q$1,'A-1'!$F52,0)</f>
        <v>0</v>
      </c>
      <c r="R41" s="4">
        <f>IF('A-1'!$E52='A-1 TRANS'!R$1,'A-1'!$F52,0)</f>
        <v>0</v>
      </c>
      <c r="S41" s="4">
        <f>IF('A-1'!$E52='A-1 TRANS'!S$1,'A-1'!$F52,0)</f>
        <v>0</v>
      </c>
      <c r="T41" s="4">
        <f>IF('A-1'!$E52='A-1 TRANS'!T$1,'A-1'!$F52,0)</f>
        <v>0</v>
      </c>
      <c r="U41" s="4">
        <f>IF('A-1'!$E52='A-1 TRANS'!U$1,'A-1'!$F52,0)</f>
        <v>0</v>
      </c>
      <c r="V41" s="4">
        <f>IF('A-1'!$E52='A-1 TRANS'!V$1,'A-1'!$F52,0)</f>
        <v>0</v>
      </c>
      <c r="W41" s="4">
        <f>IF('A-1'!$E52='A-1 TRANS'!W$1,'A-1'!$F52,0)</f>
        <v>0</v>
      </c>
      <c r="X41" s="4">
        <f>IF('A-1'!$E52='A-1 TRANS'!X$1,'A-1'!$F52,0)</f>
        <v>0</v>
      </c>
      <c r="Y41" s="4">
        <f>IF('A-1'!$E52='A-1 TRANS'!Y$1,'A-1'!$F52,0)</f>
        <v>0</v>
      </c>
      <c r="Z41" s="4">
        <f>IF('A-1'!$E52='A-1 TRANS'!Z$1,'A-1'!$F52,0)</f>
        <v>0</v>
      </c>
      <c r="AA41" s="4">
        <f>IF('A-1'!$E52='A-1 TRANS'!AA$1,'A-1'!$F52,0)</f>
        <v>0</v>
      </c>
      <c r="AB41" s="4">
        <f>IF('A-1'!$E52='A-1 TRANS'!AB$1,'A-1'!$F52,0)</f>
        <v>0</v>
      </c>
      <c r="AC41" s="4">
        <f>IF('A-1'!$E52='A-1 TRANS'!AC$1,'A-1'!$F52,0)</f>
        <v>0</v>
      </c>
      <c r="AD41" s="4">
        <f>IF('A-1'!$E52='A-1 TRANS'!AD$1,'A-1'!$F52,0)</f>
        <v>0</v>
      </c>
      <c r="AE41" s="4">
        <f>IF('A-1'!$E52='A-1 TRANS'!AE$1,'A-1'!$F52,0)</f>
        <v>0</v>
      </c>
      <c r="AF41" s="4">
        <f>IF('A-1'!$E52='A-1 TRANS'!AF$1,'A-1'!$F52,0)</f>
        <v>0</v>
      </c>
      <c r="AG41" s="4">
        <f>IF('A-1'!$E52='A-1 TRANS'!AG$1,'A-1'!$F52,0)</f>
        <v>0</v>
      </c>
      <c r="AH41" s="4">
        <f>IF('A-1'!$E52='A-1 TRANS'!AH$1,'A-1'!$F52,0)</f>
        <v>0</v>
      </c>
      <c r="AI41" s="4">
        <f>IF('A-1'!$E52='A-1 TRANS'!AI$1,'A-1'!$F52,0)</f>
        <v>0</v>
      </c>
      <c r="AJ41" s="4">
        <f>IF('A-1'!$E52='A-1 TRANS'!AJ$1,'A-1'!$F52,0)</f>
        <v>0</v>
      </c>
      <c r="AK41" s="4">
        <f>IF('A-1'!$E52='A-1 TRANS'!AK$1,'A-1'!$F52,0)</f>
        <v>0</v>
      </c>
      <c r="AL41" s="4">
        <f>IF('A-1'!$E52='A-1 TRANS'!AL$1,'A-1'!$F52,0)</f>
        <v>0</v>
      </c>
      <c r="AM41" s="4">
        <f>IF('A-1'!$E52='A-1 TRANS'!AM$1,'A-1'!$F52,0)</f>
        <v>0</v>
      </c>
      <c r="AN41" s="4">
        <f>IF('A-1'!$E52='A-1 TRANS'!AN$1,'A-1'!$F52,0)</f>
        <v>0</v>
      </c>
      <c r="AO41" s="4">
        <f>IF('A-1'!$E52='A-1 TRANS'!AO$1,'A-1'!$F52,0)</f>
        <v>0</v>
      </c>
      <c r="AP41" s="4">
        <f>IF('A-1'!$E52='A-1 TRANS'!AP$1,'A-1'!$F52,0)</f>
        <v>0</v>
      </c>
      <c r="AQ41" s="4">
        <f>IF('A-1'!$E52='A-1 TRANS'!AQ$1,'A-1'!$F52,0)</f>
        <v>0</v>
      </c>
      <c r="AR41" s="4">
        <f>IF('A-1'!$E52='A-1 TRANS'!AR$1,'A-1'!$F52,0)</f>
        <v>0</v>
      </c>
      <c r="AS41" s="4">
        <f>IF('A-1'!$E52='A-1 TRANS'!AS$1,'A-1'!$F52,0)</f>
        <v>0</v>
      </c>
      <c r="AT41" s="4">
        <f>IF('A-1'!$E52='A-1 TRANS'!AT$1,'A-1'!$F52,0)</f>
        <v>0</v>
      </c>
      <c r="AU41" s="4">
        <f>IF('A-1'!$E52='A-1 TRANS'!AU$1,'A-1'!$F52,0)</f>
        <v>0</v>
      </c>
      <c r="AV41" s="4">
        <f>IF('A-1'!$E52='A-1 TRANS'!AV$1,'A-1'!$F52,0)</f>
        <v>0</v>
      </c>
      <c r="AW41" s="4">
        <f>IF('A-1'!$E52='A-1 TRANS'!AW$1,'A-1'!$F52,0)</f>
        <v>0</v>
      </c>
      <c r="AX41" s="4">
        <f>IF('A-1'!$E52='A-1 TRANS'!AX$1,'A-1'!$F52,0)</f>
        <v>0</v>
      </c>
      <c r="AY41" s="4">
        <f>IF('A-1'!$E52='A-1 TRANS'!AY$1,'A-1'!$F52,0)</f>
        <v>0</v>
      </c>
      <c r="AZ41" s="4">
        <f>IF('A-1'!$E52='A-1 TRANS'!AZ$1,'A-1'!$F52,0)</f>
        <v>0</v>
      </c>
      <c r="BA41" s="4">
        <f>IF('A-1'!$E52='A-1 TRANS'!BA$1,'A-1'!$F52,0)</f>
        <v>0</v>
      </c>
      <c r="BB41" s="4">
        <f>IF('A-1'!$E52='A-1 TRANS'!BB$1,'A-1'!$F52,0)</f>
        <v>0</v>
      </c>
      <c r="BC41" s="4">
        <f>IF('A-1'!$E52='A-1 TRANS'!BC$1,'A-1'!$F52,0)</f>
        <v>0</v>
      </c>
      <c r="BD41" s="4">
        <f>IF('A-1'!$E52='A-1 TRANS'!BD$1,'A-1'!$F52,0)</f>
        <v>0</v>
      </c>
      <c r="BE41" s="4">
        <f>IF('A-1'!$E52='A-1 TRANS'!BE$1,'A-1'!$F52,0)</f>
        <v>0</v>
      </c>
      <c r="BF41" s="4">
        <f>IF('A-1'!$E52='A-1 TRANS'!BF$1,'A-1'!$F52,0)</f>
        <v>0</v>
      </c>
      <c r="BG41" s="4">
        <f>IF('A-1'!$E52='A-1 TRANS'!BG$1,'A-1'!$F52,0)</f>
        <v>0</v>
      </c>
      <c r="BH41" s="4">
        <f>IF('A-1'!$E52='A-1 TRANS'!BH$1,'A-1'!$F52,0)</f>
        <v>0</v>
      </c>
      <c r="BI41" s="4">
        <f>IF('A-1'!$E52='A-1 TRANS'!BI$1,'A-1'!$F52,0)</f>
        <v>0</v>
      </c>
      <c r="BJ41" s="4">
        <f>IF('A-1'!$E52='A-1 TRANS'!BJ$1,'A-1'!$F52,0)</f>
        <v>0</v>
      </c>
      <c r="BK41" s="4">
        <f>IF('A-1'!$E52='A-1 TRANS'!BK$1,'A-1'!$F52,0)</f>
        <v>0</v>
      </c>
    </row>
    <row r="42" spans="2:63" ht="11.5" x14ac:dyDescent="0.25">
      <c r="B42" s="4">
        <f>IF('A-1'!$E53='A-1 TRANS'!B$1,'A-1'!$F53,0)</f>
        <v>0</v>
      </c>
      <c r="C42" s="4">
        <f>IF('A-1'!$E53='A-1 TRANS'!C$1,'A-1'!$F53,0)</f>
        <v>0</v>
      </c>
      <c r="D42" s="4">
        <f>IF('A-1'!$E53='A-1 TRANS'!D$1,'A-1'!$F53,0)</f>
        <v>0</v>
      </c>
      <c r="E42" s="4">
        <f>IF('A-1'!$E53='A-1 TRANS'!E$1,'A-1'!$F53,0)</f>
        <v>0</v>
      </c>
      <c r="F42" s="4">
        <f>IF('A-1'!$E53='A-1 TRANS'!F$1,'A-1'!$F53,0)</f>
        <v>0</v>
      </c>
      <c r="G42" s="4">
        <f>IF('A-1'!$E53='A-1 TRANS'!G$1,'A-1'!$F53,0)</f>
        <v>0</v>
      </c>
      <c r="H42" s="4">
        <f>IF('A-1'!$E53='A-1 TRANS'!H$1,'A-1'!$F53,0)</f>
        <v>0</v>
      </c>
      <c r="I42" s="4">
        <f>IF('A-1'!$E53='A-1 TRANS'!I$1,'A-1'!$F53,0)</f>
        <v>0</v>
      </c>
      <c r="J42" s="4">
        <f>IF('A-1'!$E53='A-1 TRANS'!J$1,'A-1'!$F53,0)</f>
        <v>0</v>
      </c>
      <c r="K42" s="4">
        <f>IF('A-1'!$E53='A-1 TRANS'!K$1,'A-1'!$F53,0)</f>
        <v>0</v>
      </c>
      <c r="L42" s="4">
        <f>IF('A-1'!$E53='A-1 TRANS'!L$1,'A-1'!$F53,0)</f>
        <v>0</v>
      </c>
      <c r="M42" s="4">
        <f>IF('A-1'!$E53='A-1 TRANS'!M$1,'A-1'!$F53,0)</f>
        <v>0</v>
      </c>
      <c r="N42" s="4">
        <f>IF('A-1'!$E53='A-1 TRANS'!N$1,'A-1'!$F53,0)</f>
        <v>0</v>
      </c>
      <c r="O42" s="4">
        <f>IF('A-1'!$E53='A-1 TRANS'!O$1,'A-1'!$F53,0)</f>
        <v>0</v>
      </c>
      <c r="P42" s="4">
        <f>IF('A-1'!$E53='A-1 TRANS'!P$1,'A-1'!$F53,0)</f>
        <v>0</v>
      </c>
      <c r="Q42" s="4">
        <f>IF('A-1'!$E53='A-1 TRANS'!Q$1,'A-1'!$F53,0)</f>
        <v>0</v>
      </c>
      <c r="R42" s="4">
        <f>IF('A-1'!$E53='A-1 TRANS'!R$1,'A-1'!$F53,0)</f>
        <v>0</v>
      </c>
      <c r="S42" s="4">
        <f>IF('A-1'!$E53='A-1 TRANS'!S$1,'A-1'!$F53,0)</f>
        <v>0</v>
      </c>
      <c r="T42" s="4">
        <f>IF('A-1'!$E53='A-1 TRANS'!T$1,'A-1'!$F53,0)</f>
        <v>0</v>
      </c>
      <c r="U42" s="4">
        <f>IF('A-1'!$E53='A-1 TRANS'!U$1,'A-1'!$F53,0)</f>
        <v>0</v>
      </c>
      <c r="V42" s="4">
        <f>IF('A-1'!$E53='A-1 TRANS'!V$1,'A-1'!$F53,0)</f>
        <v>0</v>
      </c>
      <c r="W42" s="4">
        <f>IF('A-1'!$E53='A-1 TRANS'!W$1,'A-1'!$F53,0)</f>
        <v>0</v>
      </c>
      <c r="X42" s="4">
        <f>IF('A-1'!$E53='A-1 TRANS'!X$1,'A-1'!$F53,0)</f>
        <v>0</v>
      </c>
      <c r="Y42" s="4">
        <f>IF('A-1'!$E53='A-1 TRANS'!Y$1,'A-1'!$F53,0)</f>
        <v>0</v>
      </c>
      <c r="Z42" s="4">
        <f>IF('A-1'!$E53='A-1 TRANS'!Z$1,'A-1'!$F53,0)</f>
        <v>0</v>
      </c>
      <c r="AA42" s="4">
        <f>IF('A-1'!$E53='A-1 TRANS'!AA$1,'A-1'!$F53,0)</f>
        <v>0</v>
      </c>
      <c r="AB42" s="4">
        <f>IF('A-1'!$E53='A-1 TRANS'!AB$1,'A-1'!$F53,0)</f>
        <v>0</v>
      </c>
      <c r="AC42" s="4">
        <f>IF('A-1'!$E53='A-1 TRANS'!AC$1,'A-1'!$F53,0)</f>
        <v>0</v>
      </c>
      <c r="AD42" s="4">
        <f>IF('A-1'!$E53='A-1 TRANS'!AD$1,'A-1'!$F53,0)</f>
        <v>0</v>
      </c>
      <c r="AE42" s="4">
        <f>IF('A-1'!$E53='A-1 TRANS'!AE$1,'A-1'!$F53,0)</f>
        <v>0</v>
      </c>
      <c r="AF42" s="4">
        <f>IF('A-1'!$E53='A-1 TRANS'!AF$1,'A-1'!$F53,0)</f>
        <v>0</v>
      </c>
      <c r="AG42" s="4">
        <f>IF('A-1'!$E53='A-1 TRANS'!AG$1,'A-1'!$F53,0)</f>
        <v>0</v>
      </c>
      <c r="AH42" s="4">
        <f>IF('A-1'!$E53='A-1 TRANS'!AH$1,'A-1'!$F53,0)</f>
        <v>0</v>
      </c>
      <c r="AI42" s="4">
        <f>IF('A-1'!$E53='A-1 TRANS'!AI$1,'A-1'!$F53,0)</f>
        <v>0</v>
      </c>
      <c r="AJ42" s="4">
        <f>IF('A-1'!$E53='A-1 TRANS'!AJ$1,'A-1'!$F53,0)</f>
        <v>0</v>
      </c>
      <c r="AK42" s="4">
        <f>IF('A-1'!$E53='A-1 TRANS'!AK$1,'A-1'!$F53,0)</f>
        <v>0</v>
      </c>
      <c r="AL42" s="4">
        <f>IF('A-1'!$E53='A-1 TRANS'!AL$1,'A-1'!$F53,0)</f>
        <v>0</v>
      </c>
      <c r="AM42" s="4">
        <f>IF('A-1'!$E53='A-1 TRANS'!AM$1,'A-1'!$F53,0)</f>
        <v>0</v>
      </c>
      <c r="AN42" s="4">
        <f>IF('A-1'!$E53='A-1 TRANS'!AN$1,'A-1'!$F53,0)</f>
        <v>0</v>
      </c>
      <c r="AO42" s="4">
        <f>IF('A-1'!$E53='A-1 TRANS'!AO$1,'A-1'!$F53,0)</f>
        <v>0</v>
      </c>
      <c r="AP42" s="4">
        <f>IF('A-1'!$E53='A-1 TRANS'!AP$1,'A-1'!$F53,0)</f>
        <v>0</v>
      </c>
      <c r="AQ42" s="4">
        <f>IF('A-1'!$E53='A-1 TRANS'!AQ$1,'A-1'!$F53,0)</f>
        <v>0</v>
      </c>
      <c r="AR42" s="4">
        <f>IF('A-1'!$E53='A-1 TRANS'!AR$1,'A-1'!$F53,0)</f>
        <v>0</v>
      </c>
      <c r="AS42" s="4">
        <f>IF('A-1'!$E53='A-1 TRANS'!AS$1,'A-1'!$F53,0)</f>
        <v>0</v>
      </c>
      <c r="AT42" s="4">
        <f>IF('A-1'!$E53='A-1 TRANS'!AT$1,'A-1'!$F53,0)</f>
        <v>0</v>
      </c>
      <c r="AU42" s="4">
        <f>IF('A-1'!$E53='A-1 TRANS'!AU$1,'A-1'!$F53,0)</f>
        <v>0</v>
      </c>
      <c r="AV42" s="4">
        <f>IF('A-1'!$E53='A-1 TRANS'!AV$1,'A-1'!$F53,0)</f>
        <v>0</v>
      </c>
      <c r="AW42" s="4">
        <f>IF('A-1'!$E53='A-1 TRANS'!AW$1,'A-1'!$F53,0)</f>
        <v>0</v>
      </c>
      <c r="AX42" s="4">
        <f>IF('A-1'!$E53='A-1 TRANS'!AX$1,'A-1'!$F53,0)</f>
        <v>0</v>
      </c>
      <c r="AY42" s="4">
        <f>IF('A-1'!$E53='A-1 TRANS'!AY$1,'A-1'!$F53,0)</f>
        <v>0</v>
      </c>
      <c r="AZ42" s="4">
        <f>IF('A-1'!$E53='A-1 TRANS'!AZ$1,'A-1'!$F53,0)</f>
        <v>0</v>
      </c>
      <c r="BA42" s="4">
        <f>IF('A-1'!$E53='A-1 TRANS'!BA$1,'A-1'!$F53,0)</f>
        <v>0</v>
      </c>
      <c r="BB42" s="4">
        <f>IF('A-1'!$E53='A-1 TRANS'!BB$1,'A-1'!$F53,0)</f>
        <v>0</v>
      </c>
      <c r="BC42" s="4">
        <f>IF('A-1'!$E53='A-1 TRANS'!BC$1,'A-1'!$F53,0)</f>
        <v>0</v>
      </c>
      <c r="BD42" s="4">
        <f>IF('A-1'!$E53='A-1 TRANS'!BD$1,'A-1'!$F53,0)</f>
        <v>0</v>
      </c>
      <c r="BE42" s="4">
        <f>IF('A-1'!$E53='A-1 TRANS'!BE$1,'A-1'!$F53,0)</f>
        <v>0</v>
      </c>
      <c r="BF42" s="4">
        <f>IF('A-1'!$E53='A-1 TRANS'!BF$1,'A-1'!$F53,0)</f>
        <v>0</v>
      </c>
      <c r="BG42" s="4">
        <f>IF('A-1'!$E53='A-1 TRANS'!BG$1,'A-1'!$F53,0)</f>
        <v>0</v>
      </c>
      <c r="BH42" s="4">
        <f>IF('A-1'!$E53='A-1 TRANS'!BH$1,'A-1'!$F53,0)</f>
        <v>0</v>
      </c>
      <c r="BI42" s="4">
        <f>IF('A-1'!$E53='A-1 TRANS'!BI$1,'A-1'!$F53,0)</f>
        <v>0</v>
      </c>
      <c r="BJ42" s="4">
        <f>IF('A-1'!$E53='A-1 TRANS'!BJ$1,'A-1'!$F53,0)</f>
        <v>0</v>
      </c>
      <c r="BK42" s="4">
        <f>IF('A-1'!$E53='A-1 TRANS'!BK$1,'A-1'!$F53,0)</f>
        <v>0</v>
      </c>
    </row>
    <row r="43" spans="2:63" ht="11.5" x14ac:dyDescent="0.25">
      <c r="B43" s="4">
        <f>IF('A-1'!$E54='A-1 TRANS'!B$1,'A-1'!$F54,0)</f>
        <v>0</v>
      </c>
      <c r="C43" s="4">
        <f>IF('A-1'!$E54='A-1 TRANS'!C$1,'A-1'!$F54,0)</f>
        <v>0</v>
      </c>
      <c r="D43" s="4">
        <f>IF('A-1'!$E54='A-1 TRANS'!D$1,'A-1'!$F54,0)</f>
        <v>0</v>
      </c>
      <c r="E43" s="4">
        <f>IF('A-1'!$E54='A-1 TRANS'!E$1,'A-1'!$F54,0)</f>
        <v>0</v>
      </c>
      <c r="F43" s="4">
        <f>IF('A-1'!$E54='A-1 TRANS'!F$1,'A-1'!$F54,0)</f>
        <v>0</v>
      </c>
      <c r="G43" s="4">
        <f>IF('A-1'!$E54='A-1 TRANS'!G$1,'A-1'!$F54,0)</f>
        <v>0</v>
      </c>
      <c r="H43" s="4">
        <f>IF('A-1'!$E54='A-1 TRANS'!H$1,'A-1'!$F54,0)</f>
        <v>0</v>
      </c>
      <c r="I43" s="4">
        <f>IF('A-1'!$E54='A-1 TRANS'!I$1,'A-1'!$F54,0)</f>
        <v>0</v>
      </c>
      <c r="J43" s="4">
        <f>IF('A-1'!$E54='A-1 TRANS'!J$1,'A-1'!$F54,0)</f>
        <v>0</v>
      </c>
      <c r="K43" s="4">
        <f>IF('A-1'!$E54='A-1 TRANS'!K$1,'A-1'!$F54,0)</f>
        <v>0</v>
      </c>
      <c r="L43" s="4">
        <f>IF('A-1'!$E54='A-1 TRANS'!L$1,'A-1'!$F54,0)</f>
        <v>0</v>
      </c>
      <c r="M43" s="4">
        <f>IF('A-1'!$E54='A-1 TRANS'!M$1,'A-1'!$F54,0)</f>
        <v>0</v>
      </c>
      <c r="N43" s="4">
        <f>IF('A-1'!$E54='A-1 TRANS'!N$1,'A-1'!$F54,0)</f>
        <v>0</v>
      </c>
      <c r="O43" s="4">
        <f>IF('A-1'!$E54='A-1 TRANS'!O$1,'A-1'!$F54,0)</f>
        <v>0</v>
      </c>
      <c r="P43" s="4">
        <f>IF('A-1'!$E54='A-1 TRANS'!P$1,'A-1'!$F54,0)</f>
        <v>0</v>
      </c>
      <c r="Q43" s="4">
        <f>IF('A-1'!$E54='A-1 TRANS'!Q$1,'A-1'!$F54,0)</f>
        <v>0</v>
      </c>
      <c r="R43" s="4">
        <f>IF('A-1'!$E54='A-1 TRANS'!R$1,'A-1'!$F54,0)</f>
        <v>0</v>
      </c>
      <c r="S43" s="4">
        <f>IF('A-1'!$E54='A-1 TRANS'!S$1,'A-1'!$F54,0)</f>
        <v>0</v>
      </c>
      <c r="T43" s="4">
        <f>IF('A-1'!$E54='A-1 TRANS'!T$1,'A-1'!$F54,0)</f>
        <v>0</v>
      </c>
      <c r="U43" s="4">
        <f>IF('A-1'!$E54='A-1 TRANS'!U$1,'A-1'!$F54,0)</f>
        <v>0</v>
      </c>
      <c r="V43" s="4">
        <f>IF('A-1'!$E54='A-1 TRANS'!V$1,'A-1'!$F54,0)</f>
        <v>0</v>
      </c>
      <c r="W43" s="4">
        <f>IF('A-1'!$E54='A-1 TRANS'!W$1,'A-1'!$F54,0)</f>
        <v>0</v>
      </c>
      <c r="X43" s="4">
        <f>IF('A-1'!$E54='A-1 TRANS'!X$1,'A-1'!$F54,0)</f>
        <v>0</v>
      </c>
      <c r="Y43" s="4">
        <f>IF('A-1'!$E54='A-1 TRANS'!Y$1,'A-1'!$F54,0)</f>
        <v>0</v>
      </c>
      <c r="Z43" s="4">
        <f>IF('A-1'!$E54='A-1 TRANS'!Z$1,'A-1'!$F54,0)</f>
        <v>0</v>
      </c>
      <c r="AA43" s="4">
        <f>IF('A-1'!$E54='A-1 TRANS'!AA$1,'A-1'!$F54,0)</f>
        <v>0</v>
      </c>
      <c r="AB43" s="4">
        <f>IF('A-1'!$E54='A-1 TRANS'!AB$1,'A-1'!$F54,0)</f>
        <v>0</v>
      </c>
      <c r="AC43" s="4">
        <f>IF('A-1'!$E54='A-1 TRANS'!AC$1,'A-1'!$F54,0)</f>
        <v>0</v>
      </c>
      <c r="AD43" s="4">
        <f>IF('A-1'!$E54='A-1 TRANS'!AD$1,'A-1'!$F54,0)</f>
        <v>0</v>
      </c>
      <c r="AE43" s="4">
        <f>IF('A-1'!$E54='A-1 TRANS'!AE$1,'A-1'!$F54,0)</f>
        <v>0</v>
      </c>
      <c r="AF43" s="4">
        <f>IF('A-1'!$E54='A-1 TRANS'!AF$1,'A-1'!$F54,0)</f>
        <v>0</v>
      </c>
      <c r="AG43" s="4">
        <f>IF('A-1'!$E54='A-1 TRANS'!AG$1,'A-1'!$F54,0)</f>
        <v>0</v>
      </c>
      <c r="AH43" s="4">
        <f>IF('A-1'!$E54='A-1 TRANS'!AH$1,'A-1'!$F54,0)</f>
        <v>0</v>
      </c>
      <c r="AI43" s="4">
        <f>IF('A-1'!$E54='A-1 TRANS'!AI$1,'A-1'!$F54,0)</f>
        <v>0</v>
      </c>
      <c r="AJ43" s="4">
        <f>IF('A-1'!$E54='A-1 TRANS'!AJ$1,'A-1'!$F54,0)</f>
        <v>0</v>
      </c>
      <c r="AK43" s="4">
        <f>IF('A-1'!$E54='A-1 TRANS'!AK$1,'A-1'!$F54,0)</f>
        <v>0</v>
      </c>
      <c r="AL43" s="4">
        <f>IF('A-1'!$E54='A-1 TRANS'!AL$1,'A-1'!$F54,0)</f>
        <v>0</v>
      </c>
      <c r="AM43" s="4">
        <f>IF('A-1'!$E54='A-1 TRANS'!AM$1,'A-1'!$F54,0)</f>
        <v>0</v>
      </c>
      <c r="AN43" s="4">
        <f>IF('A-1'!$E54='A-1 TRANS'!AN$1,'A-1'!$F54,0)</f>
        <v>0</v>
      </c>
      <c r="AO43" s="4">
        <f>IF('A-1'!$E54='A-1 TRANS'!AO$1,'A-1'!$F54,0)</f>
        <v>0</v>
      </c>
      <c r="AP43" s="4">
        <f>IF('A-1'!$E54='A-1 TRANS'!AP$1,'A-1'!$F54,0)</f>
        <v>0</v>
      </c>
      <c r="AQ43" s="4">
        <f>IF('A-1'!$E54='A-1 TRANS'!AQ$1,'A-1'!$F54,0)</f>
        <v>0</v>
      </c>
      <c r="AR43" s="4">
        <f>IF('A-1'!$E54='A-1 TRANS'!AR$1,'A-1'!$F54,0)</f>
        <v>0</v>
      </c>
      <c r="AS43" s="4">
        <f>IF('A-1'!$E54='A-1 TRANS'!AS$1,'A-1'!$F54,0)</f>
        <v>0</v>
      </c>
      <c r="AT43" s="4">
        <f>IF('A-1'!$E54='A-1 TRANS'!AT$1,'A-1'!$F54,0)</f>
        <v>0</v>
      </c>
      <c r="AU43" s="4">
        <f>IF('A-1'!$E54='A-1 TRANS'!AU$1,'A-1'!$F54,0)</f>
        <v>0</v>
      </c>
      <c r="AV43" s="4">
        <f>IF('A-1'!$E54='A-1 TRANS'!AV$1,'A-1'!$F54,0)</f>
        <v>0</v>
      </c>
      <c r="AW43" s="4">
        <f>IF('A-1'!$E54='A-1 TRANS'!AW$1,'A-1'!$F54,0)</f>
        <v>0</v>
      </c>
      <c r="AX43" s="4">
        <f>IF('A-1'!$E54='A-1 TRANS'!AX$1,'A-1'!$F54,0)</f>
        <v>0</v>
      </c>
      <c r="AY43" s="4">
        <f>IF('A-1'!$E54='A-1 TRANS'!AY$1,'A-1'!$F54,0)</f>
        <v>0</v>
      </c>
      <c r="AZ43" s="4">
        <f>IF('A-1'!$E54='A-1 TRANS'!AZ$1,'A-1'!$F54,0)</f>
        <v>0</v>
      </c>
      <c r="BA43" s="4">
        <f>IF('A-1'!$E54='A-1 TRANS'!BA$1,'A-1'!$F54,0)</f>
        <v>0</v>
      </c>
      <c r="BB43" s="4">
        <f>IF('A-1'!$E54='A-1 TRANS'!BB$1,'A-1'!$F54,0)</f>
        <v>0</v>
      </c>
      <c r="BC43" s="4">
        <f>IF('A-1'!$E54='A-1 TRANS'!BC$1,'A-1'!$F54,0)</f>
        <v>0</v>
      </c>
      <c r="BD43" s="4">
        <f>IF('A-1'!$E54='A-1 TRANS'!BD$1,'A-1'!$F54,0)</f>
        <v>0</v>
      </c>
      <c r="BE43" s="4">
        <f>IF('A-1'!$E54='A-1 TRANS'!BE$1,'A-1'!$F54,0)</f>
        <v>0</v>
      </c>
      <c r="BF43" s="4">
        <f>IF('A-1'!$E54='A-1 TRANS'!BF$1,'A-1'!$F54,0)</f>
        <v>0</v>
      </c>
      <c r="BG43" s="4">
        <f>IF('A-1'!$E54='A-1 TRANS'!BG$1,'A-1'!$F54,0)</f>
        <v>0</v>
      </c>
      <c r="BH43" s="4">
        <f>IF('A-1'!$E54='A-1 TRANS'!BH$1,'A-1'!$F54,0)</f>
        <v>0</v>
      </c>
      <c r="BI43" s="4">
        <f>IF('A-1'!$E54='A-1 TRANS'!BI$1,'A-1'!$F54,0)</f>
        <v>0</v>
      </c>
      <c r="BJ43" s="4">
        <f>IF('A-1'!$E54='A-1 TRANS'!BJ$1,'A-1'!$F54,0)</f>
        <v>0</v>
      </c>
      <c r="BK43" s="4">
        <f>IF('A-1'!$E54='A-1 TRANS'!BK$1,'A-1'!$F54,0)</f>
        <v>0</v>
      </c>
    </row>
    <row r="44" spans="2:63" ht="11.5" x14ac:dyDescent="0.25">
      <c r="B44" s="4">
        <f>IF('A-1'!$E55='A-1 TRANS'!B$1,'A-1'!$F55,0)</f>
        <v>0</v>
      </c>
      <c r="C44" s="4">
        <f>IF('A-1'!$E55='A-1 TRANS'!C$1,'A-1'!$F55,0)</f>
        <v>0</v>
      </c>
      <c r="D44" s="4">
        <f>IF('A-1'!$E55='A-1 TRANS'!D$1,'A-1'!$F55,0)</f>
        <v>0</v>
      </c>
      <c r="E44" s="4">
        <f>IF('A-1'!$E55='A-1 TRANS'!E$1,'A-1'!$F55,0)</f>
        <v>0</v>
      </c>
      <c r="F44" s="4">
        <f>IF('A-1'!$E55='A-1 TRANS'!F$1,'A-1'!$F55,0)</f>
        <v>0</v>
      </c>
      <c r="G44" s="4">
        <f>IF('A-1'!$E55='A-1 TRANS'!G$1,'A-1'!$F55,0)</f>
        <v>0</v>
      </c>
      <c r="H44" s="4">
        <f>IF('A-1'!$E55='A-1 TRANS'!H$1,'A-1'!$F55,0)</f>
        <v>0</v>
      </c>
      <c r="I44" s="4">
        <f>IF('A-1'!$E55='A-1 TRANS'!I$1,'A-1'!$F55,0)</f>
        <v>0</v>
      </c>
      <c r="J44" s="4">
        <f>IF('A-1'!$E55='A-1 TRANS'!J$1,'A-1'!$F55,0)</f>
        <v>0</v>
      </c>
      <c r="K44" s="4">
        <f>IF('A-1'!$E55='A-1 TRANS'!K$1,'A-1'!$F55,0)</f>
        <v>0</v>
      </c>
      <c r="L44" s="4">
        <f>IF('A-1'!$E55='A-1 TRANS'!L$1,'A-1'!$F55,0)</f>
        <v>0</v>
      </c>
      <c r="M44" s="4">
        <f>IF('A-1'!$E55='A-1 TRANS'!M$1,'A-1'!$F55,0)</f>
        <v>0</v>
      </c>
      <c r="N44" s="4">
        <f>IF('A-1'!$E55='A-1 TRANS'!N$1,'A-1'!$F55,0)</f>
        <v>0</v>
      </c>
      <c r="O44" s="4">
        <f>IF('A-1'!$E55='A-1 TRANS'!O$1,'A-1'!$F55,0)</f>
        <v>0</v>
      </c>
      <c r="P44" s="4">
        <f>IF('A-1'!$E55='A-1 TRANS'!P$1,'A-1'!$F55,0)</f>
        <v>0</v>
      </c>
      <c r="Q44" s="4">
        <f>IF('A-1'!$E55='A-1 TRANS'!Q$1,'A-1'!$F55,0)</f>
        <v>0</v>
      </c>
      <c r="R44" s="4">
        <f>IF('A-1'!$E55='A-1 TRANS'!R$1,'A-1'!$F55,0)</f>
        <v>0</v>
      </c>
      <c r="S44" s="4">
        <f>IF('A-1'!$E55='A-1 TRANS'!S$1,'A-1'!$F55,0)</f>
        <v>0</v>
      </c>
      <c r="T44" s="4">
        <f>IF('A-1'!$E55='A-1 TRANS'!T$1,'A-1'!$F55,0)</f>
        <v>0</v>
      </c>
      <c r="U44" s="4">
        <f>IF('A-1'!$E55='A-1 TRANS'!U$1,'A-1'!$F55,0)</f>
        <v>0</v>
      </c>
      <c r="V44" s="4">
        <f>IF('A-1'!$E55='A-1 TRANS'!V$1,'A-1'!$F55,0)</f>
        <v>0</v>
      </c>
      <c r="W44" s="4">
        <f>IF('A-1'!$E55='A-1 TRANS'!W$1,'A-1'!$F55,0)</f>
        <v>0</v>
      </c>
      <c r="X44" s="4">
        <f>IF('A-1'!$E55='A-1 TRANS'!X$1,'A-1'!$F55,0)</f>
        <v>0</v>
      </c>
      <c r="Y44" s="4">
        <f>IF('A-1'!$E55='A-1 TRANS'!Y$1,'A-1'!$F55,0)</f>
        <v>0</v>
      </c>
      <c r="Z44" s="4">
        <f>IF('A-1'!$E55='A-1 TRANS'!Z$1,'A-1'!$F55,0)</f>
        <v>0</v>
      </c>
      <c r="AA44" s="4">
        <f>IF('A-1'!$E55='A-1 TRANS'!AA$1,'A-1'!$F55,0)</f>
        <v>0</v>
      </c>
      <c r="AB44" s="4">
        <f>IF('A-1'!$E55='A-1 TRANS'!AB$1,'A-1'!$F55,0)</f>
        <v>0</v>
      </c>
      <c r="AC44" s="4">
        <f>IF('A-1'!$E55='A-1 TRANS'!AC$1,'A-1'!$F55,0)</f>
        <v>0</v>
      </c>
      <c r="AD44" s="4">
        <f>IF('A-1'!$E55='A-1 TRANS'!AD$1,'A-1'!$F55,0)</f>
        <v>0</v>
      </c>
      <c r="AE44" s="4">
        <f>IF('A-1'!$E55='A-1 TRANS'!AE$1,'A-1'!$F55,0)</f>
        <v>0</v>
      </c>
      <c r="AF44" s="4">
        <f>IF('A-1'!$E55='A-1 TRANS'!AF$1,'A-1'!$F55,0)</f>
        <v>0</v>
      </c>
      <c r="AG44" s="4">
        <f>IF('A-1'!$E55='A-1 TRANS'!AG$1,'A-1'!$F55,0)</f>
        <v>0</v>
      </c>
      <c r="AH44" s="4">
        <f>IF('A-1'!$E55='A-1 TRANS'!AH$1,'A-1'!$F55,0)</f>
        <v>0</v>
      </c>
      <c r="AI44" s="4">
        <f>IF('A-1'!$E55='A-1 TRANS'!AI$1,'A-1'!$F55,0)</f>
        <v>0</v>
      </c>
      <c r="AJ44" s="4">
        <f>IF('A-1'!$E55='A-1 TRANS'!AJ$1,'A-1'!$F55,0)</f>
        <v>0</v>
      </c>
      <c r="AK44" s="4">
        <f>IF('A-1'!$E55='A-1 TRANS'!AK$1,'A-1'!$F55,0)</f>
        <v>0</v>
      </c>
      <c r="AL44" s="4">
        <f>IF('A-1'!$E55='A-1 TRANS'!AL$1,'A-1'!$F55,0)</f>
        <v>0</v>
      </c>
      <c r="AM44" s="4">
        <f>IF('A-1'!$E55='A-1 TRANS'!AM$1,'A-1'!$F55,0)</f>
        <v>0</v>
      </c>
      <c r="AN44" s="4">
        <f>IF('A-1'!$E55='A-1 TRANS'!AN$1,'A-1'!$F55,0)</f>
        <v>0</v>
      </c>
      <c r="AO44" s="4">
        <f>IF('A-1'!$E55='A-1 TRANS'!AO$1,'A-1'!$F55,0)</f>
        <v>0</v>
      </c>
      <c r="AP44" s="4">
        <f>IF('A-1'!$E55='A-1 TRANS'!AP$1,'A-1'!$F55,0)</f>
        <v>0</v>
      </c>
      <c r="AQ44" s="4">
        <f>IF('A-1'!$E55='A-1 TRANS'!AQ$1,'A-1'!$F55,0)</f>
        <v>0</v>
      </c>
      <c r="AR44" s="4">
        <f>IF('A-1'!$E55='A-1 TRANS'!AR$1,'A-1'!$F55,0)</f>
        <v>0</v>
      </c>
      <c r="AS44" s="4">
        <f>IF('A-1'!$E55='A-1 TRANS'!AS$1,'A-1'!$F55,0)</f>
        <v>0</v>
      </c>
      <c r="AT44" s="4">
        <f>IF('A-1'!$E55='A-1 TRANS'!AT$1,'A-1'!$F55,0)</f>
        <v>0</v>
      </c>
      <c r="AU44" s="4">
        <f>IF('A-1'!$E55='A-1 TRANS'!AU$1,'A-1'!$F55,0)</f>
        <v>0</v>
      </c>
      <c r="AV44" s="4">
        <f>IF('A-1'!$E55='A-1 TRANS'!AV$1,'A-1'!$F55,0)</f>
        <v>0</v>
      </c>
      <c r="AW44" s="4">
        <f>IF('A-1'!$E55='A-1 TRANS'!AW$1,'A-1'!$F55,0)</f>
        <v>0</v>
      </c>
      <c r="AX44" s="4">
        <f>IF('A-1'!$E55='A-1 TRANS'!AX$1,'A-1'!$F55,0)</f>
        <v>0</v>
      </c>
      <c r="AY44" s="4">
        <f>IF('A-1'!$E55='A-1 TRANS'!AY$1,'A-1'!$F55,0)</f>
        <v>0</v>
      </c>
      <c r="AZ44" s="4">
        <f>IF('A-1'!$E55='A-1 TRANS'!AZ$1,'A-1'!$F55,0)</f>
        <v>0</v>
      </c>
      <c r="BA44" s="4">
        <f>IF('A-1'!$E55='A-1 TRANS'!BA$1,'A-1'!$F55,0)</f>
        <v>0</v>
      </c>
      <c r="BB44" s="4">
        <f>IF('A-1'!$E55='A-1 TRANS'!BB$1,'A-1'!$F55,0)</f>
        <v>0</v>
      </c>
      <c r="BC44" s="4">
        <f>IF('A-1'!$E55='A-1 TRANS'!BC$1,'A-1'!$F55,0)</f>
        <v>0</v>
      </c>
      <c r="BD44" s="4">
        <f>IF('A-1'!$E55='A-1 TRANS'!BD$1,'A-1'!$F55,0)</f>
        <v>0</v>
      </c>
      <c r="BE44" s="4">
        <f>IF('A-1'!$E55='A-1 TRANS'!BE$1,'A-1'!$F55,0)</f>
        <v>0</v>
      </c>
      <c r="BF44" s="4">
        <f>IF('A-1'!$E55='A-1 TRANS'!BF$1,'A-1'!$F55,0)</f>
        <v>0</v>
      </c>
      <c r="BG44" s="4">
        <f>IF('A-1'!$E55='A-1 TRANS'!BG$1,'A-1'!$F55,0)</f>
        <v>0</v>
      </c>
      <c r="BH44" s="4">
        <f>IF('A-1'!$E55='A-1 TRANS'!BH$1,'A-1'!$F55,0)</f>
        <v>0</v>
      </c>
      <c r="BI44" s="4">
        <f>IF('A-1'!$E55='A-1 TRANS'!BI$1,'A-1'!$F55,0)</f>
        <v>0</v>
      </c>
      <c r="BJ44" s="4">
        <f>IF('A-1'!$E55='A-1 TRANS'!BJ$1,'A-1'!$F55,0)</f>
        <v>0</v>
      </c>
      <c r="BK44" s="4">
        <f>IF('A-1'!$E55='A-1 TRANS'!BK$1,'A-1'!$F55,0)</f>
        <v>0</v>
      </c>
    </row>
    <row r="45" spans="2:63" ht="11.5" x14ac:dyDescent="0.25">
      <c r="B45" s="4">
        <f>IF('A-1'!$E56='A-1 TRANS'!B$1,'A-1'!$F56,0)</f>
        <v>0</v>
      </c>
      <c r="C45" s="4">
        <f>IF('A-1'!$E56='A-1 TRANS'!C$1,'A-1'!$F56,0)</f>
        <v>0</v>
      </c>
      <c r="D45" s="4">
        <f>IF('A-1'!$E56='A-1 TRANS'!D$1,'A-1'!$F56,0)</f>
        <v>0</v>
      </c>
      <c r="E45" s="4">
        <f>IF('A-1'!$E56='A-1 TRANS'!E$1,'A-1'!$F56,0)</f>
        <v>0</v>
      </c>
      <c r="F45" s="4">
        <f>IF('A-1'!$E56='A-1 TRANS'!F$1,'A-1'!$F56,0)</f>
        <v>0</v>
      </c>
      <c r="G45" s="4">
        <f>IF('A-1'!$E56='A-1 TRANS'!G$1,'A-1'!$F56,0)</f>
        <v>0</v>
      </c>
      <c r="H45" s="4">
        <f>IF('A-1'!$E56='A-1 TRANS'!H$1,'A-1'!$F56,0)</f>
        <v>0</v>
      </c>
      <c r="I45" s="4">
        <f>IF('A-1'!$E56='A-1 TRANS'!I$1,'A-1'!$F56,0)</f>
        <v>0</v>
      </c>
      <c r="J45" s="4">
        <f>IF('A-1'!$E56='A-1 TRANS'!J$1,'A-1'!$F56,0)</f>
        <v>0</v>
      </c>
      <c r="K45" s="4">
        <f>IF('A-1'!$E56='A-1 TRANS'!K$1,'A-1'!$F56,0)</f>
        <v>0</v>
      </c>
      <c r="L45" s="4">
        <f>IF('A-1'!$E56='A-1 TRANS'!L$1,'A-1'!$F56,0)</f>
        <v>0</v>
      </c>
      <c r="M45" s="4">
        <f>IF('A-1'!$E56='A-1 TRANS'!M$1,'A-1'!$F56,0)</f>
        <v>0</v>
      </c>
      <c r="N45" s="4">
        <f>IF('A-1'!$E56='A-1 TRANS'!N$1,'A-1'!$F56,0)</f>
        <v>0</v>
      </c>
      <c r="O45" s="4">
        <f>IF('A-1'!$E56='A-1 TRANS'!O$1,'A-1'!$F56,0)</f>
        <v>0</v>
      </c>
      <c r="P45" s="4">
        <f>IF('A-1'!$E56='A-1 TRANS'!P$1,'A-1'!$F56,0)</f>
        <v>0</v>
      </c>
      <c r="Q45" s="4">
        <f>IF('A-1'!$E56='A-1 TRANS'!Q$1,'A-1'!$F56,0)</f>
        <v>0</v>
      </c>
      <c r="R45" s="4">
        <f>IF('A-1'!$E56='A-1 TRANS'!R$1,'A-1'!$F56,0)</f>
        <v>0</v>
      </c>
      <c r="S45" s="4">
        <f>IF('A-1'!$E56='A-1 TRANS'!S$1,'A-1'!$F56,0)</f>
        <v>0</v>
      </c>
      <c r="T45" s="4">
        <f>IF('A-1'!$E56='A-1 TRANS'!T$1,'A-1'!$F56,0)</f>
        <v>0</v>
      </c>
      <c r="U45" s="4">
        <f>IF('A-1'!$E56='A-1 TRANS'!U$1,'A-1'!$F56,0)</f>
        <v>0</v>
      </c>
      <c r="V45" s="4">
        <f>IF('A-1'!$E56='A-1 TRANS'!V$1,'A-1'!$F56,0)</f>
        <v>0</v>
      </c>
      <c r="W45" s="4">
        <f>IF('A-1'!$E56='A-1 TRANS'!W$1,'A-1'!$F56,0)</f>
        <v>0</v>
      </c>
      <c r="X45" s="4">
        <f>IF('A-1'!$E56='A-1 TRANS'!X$1,'A-1'!$F56,0)</f>
        <v>0</v>
      </c>
      <c r="Y45" s="4">
        <f>IF('A-1'!$E56='A-1 TRANS'!Y$1,'A-1'!$F56,0)</f>
        <v>0</v>
      </c>
      <c r="Z45" s="4">
        <f>IF('A-1'!$E56='A-1 TRANS'!Z$1,'A-1'!$F56,0)</f>
        <v>0</v>
      </c>
      <c r="AA45" s="4">
        <f>IF('A-1'!$E56='A-1 TRANS'!AA$1,'A-1'!$F56,0)</f>
        <v>0</v>
      </c>
      <c r="AB45" s="4">
        <f>IF('A-1'!$E56='A-1 TRANS'!AB$1,'A-1'!$F56,0)</f>
        <v>0</v>
      </c>
      <c r="AC45" s="4">
        <f>IF('A-1'!$E56='A-1 TRANS'!AC$1,'A-1'!$F56,0)</f>
        <v>0</v>
      </c>
      <c r="AD45" s="4">
        <f>IF('A-1'!$E56='A-1 TRANS'!AD$1,'A-1'!$F56,0)</f>
        <v>0</v>
      </c>
      <c r="AE45" s="4">
        <f>IF('A-1'!$E56='A-1 TRANS'!AE$1,'A-1'!$F56,0)</f>
        <v>0</v>
      </c>
      <c r="AF45" s="4">
        <f>IF('A-1'!$E56='A-1 TRANS'!AF$1,'A-1'!$F56,0)</f>
        <v>0</v>
      </c>
      <c r="AG45" s="4">
        <f>IF('A-1'!$E56='A-1 TRANS'!AG$1,'A-1'!$F56,0)</f>
        <v>0</v>
      </c>
      <c r="AH45" s="4">
        <f>IF('A-1'!$E56='A-1 TRANS'!AH$1,'A-1'!$F56,0)</f>
        <v>0</v>
      </c>
      <c r="AI45" s="4">
        <f>IF('A-1'!$E56='A-1 TRANS'!AI$1,'A-1'!$F56,0)</f>
        <v>0</v>
      </c>
      <c r="AJ45" s="4">
        <f>IF('A-1'!$E56='A-1 TRANS'!AJ$1,'A-1'!$F56,0)</f>
        <v>0</v>
      </c>
      <c r="AK45" s="4">
        <f>IF('A-1'!$E56='A-1 TRANS'!AK$1,'A-1'!$F56,0)</f>
        <v>0</v>
      </c>
      <c r="AL45" s="4">
        <f>IF('A-1'!$E56='A-1 TRANS'!AL$1,'A-1'!$F56,0)</f>
        <v>0</v>
      </c>
      <c r="AM45" s="4">
        <f>IF('A-1'!$E56='A-1 TRANS'!AM$1,'A-1'!$F56,0)</f>
        <v>0</v>
      </c>
      <c r="AN45" s="4">
        <f>IF('A-1'!$E56='A-1 TRANS'!AN$1,'A-1'!$F56,0)</f>
        <v>0</v>
      </c>
      <c r="AO45" s="4">
        <f>IF('A-1'!$E56='A-1 TRANS'!AO$1,'A-1'!$F56,0)</f>
        <v>0</v>
      </c>
      <c r="AP45" s="4">
        <f>IF('A-1'!$E56='A-1 TRANS'!AP$1,'A-1'!$F56,0)</f>
        <v>0</v>
      </c>
      <c r="AQ45" s="4">
        <f>IF('A-1'!$E56='A-1 TRANS'!AQ$1,'A-1'!$F56,0)</f>
        <v>0</v>
      </c>
      <c r="AR45" s="4">
        <f>IF('A-1'!$E56='A-1 TRANS'!AR$1,'A-1'!$F56,0)</f>
        <v>0</v>
      </c>
      <c r="AS45" s="4">
        <f>IF('A-1'!$E56='A-1 TRANS'!AS$1,'A-1'!$F56,0)</f>
        <v>0</v>
      </c>
      <c r="AT45" s="4">
        <f>IF('A-1'!$E56='A-1 TRANS'!AT$1,'A-1'!$F56,0)</f>
        <v>0</v>
      </c>
      <c r="AU45" s="4">
        <f>IF('A-1'!$E56='A-1 TRANS'!AU$1,'A-1'!$F56,0)</f>
        <v>0</v>
      </c>
      <c r="AV45" s="4">
        <f>IF('A-1'!$E56='A-1 TRANS'!AV$1,'A-1'!$F56,0)</f>
        <v>0</v>
      </c>
      <c r="AW45" s="4">
        <f>IF('A-1'!$E56='A-1 TRANS'!AW$1,'A-1'!$F56,0)</f>
        <v>0</v>
      </c>
      <c r="AX45" s="4">
        <f>IF('A-1'!$E56='A-1 TRANS'!AX$1,'A-1'!$F56,0)</f>
        <v>0</v>
      </c>
      <c r="AY45" s="4">
        <f>IF('A-1'!$E56='A-1 TRANS'!AY$1,'A-1'!$F56,0)</f>
        <v>0</v>
      </c>
      <c r="AZ45" s="4">
        <f>IF('A-1'!$E56='A-1 TRANS'!AZ$1,'A-1'!$F56,0)</f>
        <v>0</v>
      </c>
      <c r="BA45" s="4">
        <f>IF('A-1'!$E56='A-1 TRANS'!BA$1,'A-1'!$F56,0)</f>
        <v>0</v>
      </c>
      <c r="BB45" s="4">
        <f>IF('A-1'!$E56='A-1 TRANS'!BB$1,'A-1'!$F56,0)</f>
        <v>0</v>
      </c>
      <c r="BC45" s="4">
        <f>IF('A-1'!$E56='A-1 TRANS'!BC$1,'A-1'!$F56,0)</f>
        <v>0</v>
      </c>
      <c r="BD45" s="4">
        <f>IF('A-1'!$E56='A-1 TRANS'!BD$1,'A-1'!$F56,0)</f>
        <v>0</v>
      </c>
      <c r="BE45" s="4">
        <f>IF('A-1'!$E56='A-1 TRANS'!BE$1,'A-1'!$F56,0)</f>
        <v>0</v>
      </c>
      <c r="BF45" s="4">
        <f>IF('A-1'!$E56='A-1 TRANS'!BF$1,'A-1'!$F56,0)</f>
        <v>0</v>
      </c>
      <c r="BG45" s="4">
        <f>IF('A-1'!$E56='A-1 TRANS'!BG$1,'A-1'!$F56,0)</f>
        <v>0</v>
      </c>
      <c r="BH45" s="4">
        <f>IF('A-1'!$E56='A-1 TRANS'!BH$1,'A-1'!$F56,0)</f>
        <v>0</v>
      </c>
      <c r="BI45" s="4">
        <f>IF('A-1'!$E56='A-1 TRANS'!BI$1,'A-1'!$F56,0)</f>
        <v>0</v>
      </c>
      <c r="BJ45" s="4">
        <f>IF('A-1'!$E56='A-1 TRANS'!BJ$1,'A-1'!$F56,0)</f>
        <v>0</v>
      </c>
      <c r="BK45" s="4">
        <f>IF('A-1'!$E56='A-1 TRANS'!BK$1,'A-1'!$F56,0)</f>
        <v>0</v>
      </c>
    </row>
    <row r="46" spans="2:63" ht="11.5" x14ac:dyDescent="0.25">
      <c r="B46" s="4">
        <f>IF('A-1'!$E57='A-1 TRANS'!B$1,'A-1'!$F57,0)</f>
        <v>0</v>
      </c>
      <c r="C46" s="4">
        <f>IF('A-1'!$E57='A-1 TRANS'!C$1,'A-1'!$F57,0)</f>
        <v>0</v>
      </c>
      <c r="D46" s="4">
        <f>IF('A-1'!$E57='A-1 TRANS'!D$1,'A-1'!$F57,0)</f>
        <v>0</v>
      </c>
      <c r="E46" s="4">
        <f>IF('A-1'!$E57='A-1 TRANS'!E$1,'A-1'!$F57,0)</f>
        <v>0</v>
      </c>
      <c r="F46" s="4">
        <f>IF('A-1'!$E57='A-1 TRANS'!F$1,'A-1'!$F57,0)</f>
        <v>0</v>
      </c>
      <c r="G46" s="4">
        <f>IF('A-1'!$E57='A-1 TRANS'!G$1,'A-1'!$F57,0)</f>
        <v>0</v>
      </c>
      <c r="H46" s="4">
        <f>IF('A-1'!$E57='A-1 TRANS'!H$1,'A-1'!$F57,0)</f>
        <v>0</v>
      </c>
      <c r="I46" s="4">
        <f>IF('A-1'!$E57='A-1 TRANS'!I$1,'A-1'!$F57,0)</f>
        <v>0</v>
      </c>
      <c r="J46" s="4">
        <f>IF('A-1'!$E57='A-1 TRANS'!J$1,'A-1'!$F57,0)</f>
        <v>0</v>
      </c>
      <c r="K46" s="4">
        <f>IF('A-1'!$E57='A-1 TRANS'!K$1,'A-1'!$F57,0)</f>
        <v>0</v>
      </c>
      <c r="L46" s="4">
        <f>IF('A-1'!$E57='A-1 TRANS'!L$1,'A-1'!$F57,0)</f>
        <v>0</v>
      </c>
      <c r="M46" s="4">
        <f>IF('A-1'!$E57='A-1 TRANS'!M$1,'A-1'!$F57,0)</f>
        <v>0</v>
      </c>
      <c r="N46" s="4">
        <f>IF('A-1'!$E57='A-1 TRANS'!N$1,'A-1'!$F57,0)</f>
        <v>0</v>
      </c>
      <c r="O46" s="4">
        <f>IF('A-1'!$E57='A-1 TRANS'!O$1,'A-1'!$F57,0)</f>
        <v>0</v>
      </c>
      <c r="P46" s="4">
        <f>IF('A-1'!$E57='A-1 TRANS'!P$1,'A-1'!$F57,0)</f>
        <v>0</v>
      </c>
      <c r="Q46" s="4">
        <f>IF('A-1'!$E57='A-1 TRANS'!Q$1,'A-1'!$F57,0)</f>
        <v>0</v>
      </c>
      <c r="R46" s="4">
        <f>IF('A-1'!$E57='A-1 TRANS'!R$1,'A-1'!$F57,0)</f>
        <v>0</v>
      </c>
      <c r="S46" s="4">
        <f>IF('A-1'!$E57='A-1 TRANS'!S$1,'A-1'!$F57,0)</f>
        <v>0</v>
      </c>
      <c r="T46" s="4">
        <f>IF('A-1'!$E57='A-1 TRANS'!T$1,'A-1'!$F57,0)</f>
        <v>0</v>
      </c>
      <c r="U46" s="4">
        <f>IF('A-1'!$E57='A-1 TRANS'!U$1,'A-1'!$F57,0)</f>
        <v>0</v>
      </c>
      <c r="V46" s="4">
        <f>IF('A-1'!$E57='A-1 TRANS'!V$1,'A-1'!$F57,0)</f>
        <v>0</v>
      </c>
      <c r="W46" s="4">
        <f>IF('A-1'!$E57='A-1 TRANS'!W$1,'A-1'!$F57,0)</f>
        <v>0</v>
      </c>
      <c r="X46" s="4">
        <f>IF('A-1'!$E57='A-1 TRANS'!X$1,'A-1'!$F57,0)</f>
        <v>0</v>
      </c>
      <c r="Y46" s="4">
        <f>IF('A-1'!$E57='A-1 TRANS'!Y$1,'A-1'!$F57,0)</f>
        <v>0</v>
      </c>
      <c r="Z46" s="4">
        <f>IF('A-1'!$E57='A-1 TRANS'!Z$1,'A-1'!$F57,0)</f>
        <v>0</v>
      </c>
      <c r="AA46" s="4">
        <f>IF('A-1'!$E57='A-1 TRANS'!AA$1,'A-1'!$F57,0)</f>
        <v>0</v>
      </c>
      <c r="AB46" s="4">
        <f>IF('A-1'!$E57='A-1 TRANS'!AB$1,'A-1'!$F57,0)</f>
        <v>0</v>
      </c>
      <c r="AC46" s="4">
        <f>IF('A-1'!$E57='A-1 TRANS'!AC$1,'A-1'!$F57,0)</f>
        <v>0</v>
      </c>
      <c r="AD46" s="4">
        <f>IF('A-1'!$E57='A-1 TRANS'!AD$1,'A-1'!$F57,0)</f>
        <v>0</v>
      </c>
      <c r="AE46" s="4">
        <f>IF('A-1'!$E57='A-1 TRANS'!AE$1,'A-1'!$F57,0)</f>
        <v>0</v>
      </c>
      <c r="AF46" s="4">
        <f>IF('A-1'!$E57='A-1 TRANS'!AF$1,'A-1'!$F57,0)</f>
        <v>0</v>
      </c>
      <c r="AG46" s="4">
        <f>IF('A-1'!$E57='A-1 TRANS'!AG$1,'A-1'!$F57,0)</f>
        <v>0</v>
      </c>
      <c r="AH46" s="4">
        <f>IF('A-1'!$E57='A-1 TRANS'!AH$1,'A-1'!$F57,0)</f>
        <v>0</v>
      </c>
      <c r="AI46" s="4">
        <f>IF('A-1'!$E57='A-1 TRANS'!AI$1,'A-1'!$F57,0)</f>
        <v>0</v>
      </c>
      <c r="AJ46" s="4">
        <f>IF('A-1'!$E57='A-1 TRANS'!AJ$1,'A-1'!$F57,0)</f>
        <v>0</v>
      </c>
      <c r="AK46" s="4">
        <f>IF('A-1'!$E57='A-1 TRANS'!AK$1,'A-1'!$F57,0)</f>
        <v>0</v>
      </c>
      <c r="AL46" s="4">
        <f>IF('A-1'!$E57='A-1 TRANS'!AL$1,'A-1'!$F57,0)</f>
        <v>0</v>
      </c>
      <c r="AM46" s="4">
        <f>IF('A-1'!$E57='A-1 TRANS'!AM$1,'A-1'!$F57,0)</f>
        <v>0</v>
      </c>
      <c r="AN46" s="4">
        <f>IF('A-1'!$E57='A-1 TRANS'!AN$1,'A-1'!$F57,0)</f>
        <v>0</v>
      </c>
      <c r="AO46" s="4">
        <f>IF('A-1'!$E57='A-1 TRANS'!AO$1,'A-1'!$F57,0)</f>
        <v>0</v>
      </c>
      <c r="AP46" s="4">
        <f>IF('A-1'!$E57='A-1 TRANS'!AP$1,'A-1'!$F57,0)</f>
        <v>0</v>
      </c>
      <c r="AQ46" s="4">
        <f>IF('A-1'!$E57='A-1 TRANS'!AQ$1,'A-1'!$F57,0)</f>
        <v>0</v>
      </c>
      <c r="AR46" s="4">
        <f>IF('A-1'!$E57='A-1 TRANS'!AR$1,'A-1'!$F57,0)</f>
        <v>0</v>
      </c>
      <c r="AS46" s="4">
        <f>IF('A-1'!$E57='A-1 TRANS'!AS$1,'A-1'!$F57,0)</f>
        <v>0</v>
      </c>
      <c r="AT46" s="4">
        <f>IF('A-1'!$E57='A-1 TRANS'!AT$1,'A-1'!$F57,0)</f>
        <v>0</v>
      </c>
      <c r="AU46" s="4">
        <f>IF('A-1'!$E57='A-1 TRANS'!AU$1,'A-1'!$F57,0)</f>
        <v>0</v>
      </c>
      <c r="AV46" s="4">
        <f>IF('A-1'!$E57='A-1 TRANS'!AV$1,'A-1'!$F57,0)</f>
        <v>0</v>
      </c>
      <c r="AW46" s="4">
        <f>IF('A-1'!$E57='A-1 TRANS'!AW$1,'A-1'!$F57,0)</f>
        <v>0</v>
      </c>
      <c r="AX46" s="4">
        <f>IF('A-1'!$E57='A-1 TRANS'!AX$1,'A-1'!$F57,0)</f>
        <v>0</v>
      </c>
      <c r="AY46" s="4">
        <f>IF('A-1'!$E57='A-1 TRANS'!AY$1,'A-1'!$F57,0)</f>
        <v>0</v>
      </c>
      <c r="AZ46" s="4">
        <f>IF('A-1'!$E57='A-1 TRANS'!AZ$1,'A-1'!$F57,0)</f>
        <v>0</v>
      </c>
      <c r="BA46" s="4">
        <f>IF('A-1'!$E57='A-1 TRANS'!BA$1,'A-1'!$F57,0)</f>
        <v>0</v>
      </c>
      <c r="BB46" s="4">
        <f>IF('A-1'!$E57='A-1 TRANS'!BB$1,'A-1'!$F57,0)</f>
        <v>0</v>
      </c>
      <c r="BC46" s="4">
        <f>IF('A-1'!$E57='A-1 TRANS'!BC$1,'A-1'!$F57,0)</f>
        <v>0</v>
      </c>
      <c r="BD46" s="4">
        <f>IF('A-1'!$E57='A-1 TRANS'!BD$1,'A-1'!$F57,0)</f>
        <v>0</v>
      </c>
      <c r="BE46" s="4">
        <f>IF('A-1'!$E57='A-1 TRANS'!BE$1,'A-1'!$F57,0)</f>
        <v>0</v>
      </c>
      <c r="BF46" s="4">
        <f>IF('A-1'!$E57='A-1 TRANS'!BF$1,'A-1'!$F57,0)</f>
        <v>0</v>
      </c>
      <c r="BG46" s="4">
        <f>IF('A-1'!$E57='A-1 TRANS'!BG$1,'A-1'!$F57,0)</f>
        <v>0</v>
      </c>
      <c r="BH46" s="4">
        <f>IF('A-1'!$E57='A-1 TRANS'!BH$1,'A-1'!$F57,0)</f>
        <v>0</v>
      </c>
      <c r="BI46" s="4">
        <f>IF('A-1'!$E57='A-1 TRANS'!BI$1,'A-1'!$F57,0)</f>
        <v>0</v>
      </c>
      <c r="BJ46" s="4">
        <f>IF('A-1'!$E57='A-1 TRANS'!BJ$1,'A-1'!$F57,0)</f>
        <v>0</v>
      </c>
      <c r="BK46" s="4">
        <f>IF('A-1'!$E57='A-1 TRANS'!BK$1,'A-1'!$F57,0)</f>
        <v>0</v>
      </c>
    </row>
    <row r="47" spans="2:63" ht="11.5" x14ac:dyDescent="0.25">
      <c r="B47" s="4">
        <f>IF('A-1'!$E58='A-1 TRANS'!B$1,'A-1'!$F58,0)</f>
        <v>0</v>
      </c>
      <c r="C47" s="4">
        <f>IF('A-1'!$E58='A-1 TRANS'!C$1,'A-1'!$F58,0)</f>
        <v>0</v>
      </c>
      <c r="D47" s="4">
        <f>IF('A-1'!$E58='A-1 TRANS'!D$1,'A-1'!$F58,0)</f>
        <v>0</v>
      </c>
      <c r="E47" s="4">
        <f>IF('A-1'!$E58='A-1 TRANS'!E$1,'A-1'!$F58,0)</f>
        <v>0</v>
      </c>
      <c r="F47" s="4">
        <f>IF('A-1'!$E58='A-1 TRANS'!F$1,'A-1'!$F58,0)</f>
        <v>0</v>
      </c>
      <c r="G47" s="4">
        <f>IF('A-1'!$E58='A-1 TRANS'!G$1,'A-1'!$F58,0)</f>
        <v>0</v>
      </c>
      <c r="H47" s="4">
        <f>IF('A-1'!$E58='A-1 TRANS'!H$1,'A-1'!$F58,0)</f>
        <v>0</v>
      </c>
      <c r="I47" s="4">
        <f>IF('A-1'!$E58='A-1 TRANS'!I$1,'A-1'!$F58,0)</f>
        <v>0</v>
      </c>
      <c r="J47" s="4">
        <f>IF('A-1'!$E58='A-1 TRANS'!J$1,'A-1'!$F58,0)</f>
        <v>0</v>
      </c>
      <c r="K47" s="4">
        <f>IF('A-1'!$E58='A-1 TRANS'!K$1,'A-1'!$F58,0)</f>
        <v>0</v>
      </c>
      <c r="L47" s="4">
        <f>IF('A-1'!$E58='A-1 TRANS'!L$1,'A-1'!$F58,0)</f>
        <v>0</v>
      </c>
      <c r="M47" s="4">
        <f>IF('A-1'!$E58='A-1 TRANS'!M$1,'A-1'!$F58,0)</f>
        <v>0</v>
      </c>
      <c r="N47" s="4">
        <f>IF('A-1'!$E58='A-1 TRANS'!N$1,'A-1'!$F58,0)</f>
        <v>0</v>
      </c>
      <c r="O47" s="4">
        <f>IF('A-1'!$E58='A-1 TRANS'!O$1,'A-1'!$F58,0)</f>
        <v>0</v>
      </c>
      <c r="P47" s="4">
        <f>IF('A-1'!$E58='A-1 TRANS'!P$1,'A-1'!$F58,0)</f>
        <v>0</v>
      </c>
      <c r="Q47" s="4">
        <f>IF('A-1'!$E58='A-1 TRANS'!Q$1,'A-1'!$F58,0)</f>
        <v>0</v>
      </c>
      <c r="R47" s="4">
        <f>IF('A-1'!$E58='A-1 TRANS'!R$1,'A-1'!$F58,0)</f>
        <v>0</v>
      </c>
      <c r="S47" s="4">
        <f>IF('A-1'!$E58='A-1 TRANS'!S$1,'A-1'!$F58,0)</f>
        <v>0</v>
      </c>
      <c r="T47" s="4">
        <f>IF('A-1'!$E58='A-1 TRANS'!T$1,'A-1'!$F58,0)</f>
        <v>0</v>
      </c>
      <c r="U47" s="4">
        <f>IF('A-1'!$E58='A-1 TRANS'!U$1,'A-1'!$F58,0)</f>
        <v>0</v>
      </c>
      <c r="V47" s="4">
        <f>IF('A-1'!$E58='A-1 TRANS'!V$1,'A-1'!$F58,0)</f>
        <v>0</v>
      </c>
      <c r="W47" s="4">
        <f>IF('A-1'!$E58='A-1 TRANS'!W$1,'A-1'!$F58,0)</f>
        <v>0</v>
      </c>
      <c r="X47" s="4">
        <f>IF('A-1'!$E58='A-1 TRANS'!X$1,'A-1'!$F58,0)</f>
        <v>0</v>
      </c>
      <c r="Y47" s="4">
        <f>IF('A-1'!$E58='A-1 TRANS'!Y$1,'A-1'!$F58,0)</f>
        <v>0</v>
      </c>
      <c r="Z47" s="4">
        <f>IF('A-1'!$E58='A-1 TRANS'!Z$1,'A-1'!$F58,0)</f>
        <v>0</v>
      </c>
      <c r="AA47" s="4">
        <f>IF('A-1'!$E58='A-1 TRANS'!AA$1,'A-1'!$F58,0)</f>
        <v>0</v>
      </c>
      <c r="AB47" s="4">
        <f>IF('A-1'!$E58='A-1 TRANS'!AB$1,'A-1'!$F58,0)</f>
        <v>0</v>
      </c>
      <c r="AC47" s="4">
        <f>IF('A-1'!$E58='A-1 TRANS'!AC$1,'A-1'!$F58,0)</f>
        <v>0</v>
      </c>
      <c r="AD47" s="4">
        <f>IF('A-1'!$E58='A-1 TRANS'!AD$1,'A-1'!$F58,0)</f>
        <v>0</v>
      </c>
      <c r="AE47" s="4">
        <f>IF('A-1'!$E58='A-1 TRANS'!AE$1,'A-1'!$F58,0)</f>
        <v>0</v>
      </c>
      <c r="AF47" s="4">
        <f>IF('A-1'!$E58='A-1 TRANS'!AF$1,'A-1'!$F58,0)</f>
        <v>0</v>
      </c>
      <c r="AG47" s="4">
        <f>IF('A-1'!$E58='A-1 TRANS'!AG$1,'A-1'!$F58,0)</f>
        <v>0</v>
      </c>
      <c r="AH47" s="4">
        <f>IF('A-1'!$E58='A-1 TRANS'!AH$1,'A-1'!$F58,0)</f>
        <v>0</v>
      </c>
      <c r="AI47" s="4">
        <f>IF('A-1'!$E58='A-1 TRANS'!AI$1,'A-1'!$F58,0)</f>
        <v>0</v>
      </c>
      <c r="AJ47" s="4">
        <f>IF('A-1'!$E58='A-1 TRANS'!AJ$1,'A-1'!$F58,0)</f>
        <v>0</v>
      </c>
      <c r="AK47" s="4">
        <f>IF('A-1'!$E58='A-1 TRANS'!AK$1,'A-1'!$F58,0)</f>
        <v>0</v>
      </c>
      <c r="AL47" s="4">
        <f>IF('A-1'!$E58='A-1 TRANS'!AL$1,'A-1'!$F58,0)</f>
        <v>0</v>
      </c>
      <c r="AM47" s="4">
        <f>IF('A-1'!$E58='A-1 TRANS'!AM$1,'A-1'!$F58,0)</f>
        <v>0</v>
      </c>
      <c r="AN47" s="4">
        <f>IF('A-1'!$E58='A-1 TRANS'!AN$1,'A-1'!$F58,0)</f>
        <v>0</v>
      </c>
      <c r="AO47" s="4">
        <f>IF('A-1'!$E58='A-1 TRANS'!AO$1,'A-1'!$F58,0)</f>
        <v>0</v>
      </c>
      <c r="AP47" s="4">
        <f>IF('A-1'!$E58='A-1 TRANS'!AP$1,'A-1'!$F58,0)</f>
        <v>0</v>
      </c>
      <c r="AQ47" s="4">
        <f>IF('A-1'!$E58='A-1 TRANS'!AQ$1,'A-1'!$F58,0)</f>
        <v>0</v>
      </c>
      <c r="AR47" s="4">
        <f>IF('A-1'!$E58='A-1 TRANS'!AR$1,'A-1'!$F58,0)</f>
        <v>0</v>
      </c>
      <c r="AS47" s="4">
        <f>IF('A-1'!$E58='A-1 TRANS'!AS$1,'A-1'!$F58,0)</f>
        <v>0</v>
      </c>
      <c r="AT47" s="4">
        <f>IF('A-1'!$E58='A-1 TRANS'!AT$1,'A-1'!$F58,0)</f>
        <v>0</v>
      </c>
      <c r="AU47" s="4">
        <f>IF('A-1'!$E58='A-1 TRANS'!AU$1,'A-1'!$F58,0)</f>
        <v>0</v>
      </c>
      <c r="AV47" s="4">
        <f>IF('A-1'!$E58='A-1 TRANS'!AV$1,'A-1'!$F58,0)</f>
        <v>0</v>
      </c>
      <c r="AW47" s="4">
        <f>IF('A-1'!$E58='A-1 TRANS'!AW$1,'A-1'!$F58,0)</f>
        <v>0</v>
      </c>
      <c r="AX47" s="4">
        <f>IF('A-1'!$E58='A-1 TRANS'!AX$1,'A-1'!$F58,0)</f>
        <v>0</v>
      </c>
      <c r="AY47" s="4">
        <f>IF('A-1'!$E58='A-1 TRANS'!AY$1,'A-1'!$F58,0)</f>
        <v>0</v>
      </c>
      <c r="AZ47" s="4">
        <f>IF('A-1'!$E58='A-1 TRANS'!AZ$1,'A-1'!$F58,0)</f>
        <v>0</v>
      </c>
      <c r="BA47" s="4">
        <f>IF('A-1'!$E58='A-1 TRANS'!BA$1,'A-1'!$F58,0)</f>
        <v>0</v>
      </c>
      <c r="BB47" s="4">
        <f>IF('A-1'!$E58='A-1 TRANS'!BB$1,'A-1'!$F58,0)</f>
        <v>0</v>
      </c>
      <c r="BC47" s="4">
        <f>IF('A-1'!$E58='A-1 TRANS'!BC$1,'A-1'!$F58,0)</f>
        <v>0</v>
      </c>
      <c r="BD47" s="4">
        <f>IF('A-1'!$E58='A-1 TRANS'!BD$1,'A-1'!$F58,0)</f>
        <v>0</v>
      </c>
      <c r="BE47" s="4">
        <f>IF('A-1'!$E58='A-1 TRANS'!BE$1,'A-1'!$F58,0)</f>
        <v>0</v>
      </c>
      <c r="BF47" s="4">
        <f>IF('A-1'!$E58='A-1 TRANS'!BF$1,'A-1'!$F58,0)</f>
        <v>0</v>
      </c>
      <c r="BG47" s="4">
        <f>IF('A-1'!$E58='A-1 TRANS'!BG$1,'A-1'!$F58,0)</f>
        <v>0</v>
      </c>
      <c r="BH47" s="4">
        <f>IF('A-1'!$E58='A-1 TRANS'!BH$1,'A-1'!$F58,0)</f>
        <v>0</v>
      </c>
      <c r="BI47" s="4">
        <f>IF('A-1'!$E58='A-1 TRANS'!BI$1,'A-1'!$F58,0)</f>
        <v>0</v>
      </c>
      <c r="BJ47" s="4">
        <f>IF('A-1'!$E58='A-1 TRANS'!BJ$1,'A-1'!$F58,0)</f>
        <v>0</v>
      </c>
      <c r="BK47" s="4">
        <f>IF('A-1'!$E58='A-1 TRANS'!BK$1,'A-1'!$F58,0)</f>
        <v>0</v>
      </c>
    </row>
    <row r="48" spans="2:63" ht="11.5" x14ac:dyDescent="0.25">
      <c r="B48" s="4">
        <f>IF('A-1'!$E59='A-1 TRANS'!B$1,'A-1'!$F59,0)</f>
        <v>0</v>
      </c>
      <c r="C48" s="4">
        <f>IF('A-1'!$E59='A-1 TRANS'!C$1,'A-1'!$F59,0)</f>
        <v>0</v>
      </c>
      <c r="D48" s="4">
        <f>IF('A-1'!$E59='A-1 TRANS'!D$1,'A-1'!$F59,0)</f>
        <v>0</v>
      </c>
      <c r="E48" s="4">
        <f>IF('A-1'!$E59='A-1 TRANS'!E$1,'A-1'!$F59,0)</f>
        <v>0</v>
      </c>
      <c r="F48" s="4">
        <f>IF('A-1'!$E59='A-1 TRANS'!F$1,'A-1'!$F59,0)</f>
        <v>0</v>
      </c>
      <c r="G48" s="4">
        <f>IF('A-1'!$E59='A-1 TRANS'!G$1,'A-1'!$F59,0)</f>
        <v>0</v>
      </c>
      <c r="H48" s="4">
        <f>IF('A-1'!$E59='A-1 TRANS'!H$1,'A-1'!$F59,0)</f>
        <v>0</v>
      </c>
      <c r="I48" s="4">
        <f>IF('A-1'!$E59='A-1 TRANS'!I$1,'A-1'!$F59,0)</f>
        <v>0</v>
      </c>
      <c r="J48" s="4">
        <f>IF('A-1'!$E59='A-1 TRANS'!J$1,'A-1'!$F59,0)</f>
        <v>0</v>
      </c>
      <c r="K48" s="4">
        <f>IF('A-1'!$E59='A-1 TRANS'!K$1,'A-1'!$F59,0)</f>
        <v>0</v>
      </c>
      <c r="L48" s="4">
        <f>IF('A-1'!$E59='A-1 TRANS'!L$1,'A-1'!$F59,0)</f>
        <v>0</v>
      </c>
      <c r="M48" s="4">
        <f>IF('A-1'!$E59='A-1 TRANS'!M$1,'A-1'!$F59,0)</f>
        <v>0</v>
      </c>
      <c r="N48" s="4">
        <f>IF('A-1'!$E59='A-1 TRANS'!N$1,'A-1'!$F59,0)</f>
        <v>0</v>
      </c>
      <c r="O48" s="4">
        <f>IF('A-1'!$E59='A-1 TRANS'!O$1,'A-1'!$F59,0)</f>
        <v>0</v>
      </c>
      <c r="P48" s="4">
        <f>IF('A-1'!$E59='A-1 TRANS'!P$1,'A-1'!$F59,0)</f>
        <v>0</v>
      </c>
      <c r="Q48" s="4">
        <f>IF('A-1'!$E59='A-1 TRANS'!Q$1,'A-1'!$F59,0)</f>
        <v>0</v>
      </c>
      <c r="R48" s="4">
        <f>IF('A-1'!$E59='A-1 TRANS'!R$1,'A-1'!$F59,0)</f>
        <v>0</v>
      </c>
      <c r="S48" s="4">
        <f>IF('A-1'!$E59='A-1 TRANS'!S$1,'A-1'!$F59,0)</f>
        <v>0</v>
      </c>
      <c r="T48" s="4">
        <f>IF('A-1'!$E59='A-1 TRANS'!T$1,'A-1'!$F59,0)</f>
        <v>0</v>
      </c>
      <c r="U48" s="4">
        <f>IF('A-1'!$E59='A-1 TRANS'!U$1,'A-1'!$F59,0)</f>
        <v>0</v>
      </c>
      <c r="V48" s="4">
        <f>IF('A-1'!$E59='A-1 TRANS'!V$1,'A-1'!$F59,0)</f>
        <v>0</v>
      </c>
      <c r="W48" s="4">
        <f>IF('A-1'!$E59='A-1 TRANS'!W$1,'A-1'!$F59,0)</f>
        <v>0</v>
      </c>
      <c r="X48" s="4">
        <f>IF('A-1'!$E59='A-1 TRANS'!X$1,'A-1'!$F59,0)</f>
        <v>0</v>
      </c>
      <c r="Y48" s="4">
        <f>IF('A-1'!$E59='A-1 TRANS'!Y$1,'A-1'!$F59,0)</f>
        <v>0</v>
      </c>
      <c r="Z48" s="4">
        <f>IF('A-1'!$E59='A-1 TRANS'!Z$1,'A-1'!$F59,0)</f>
        <v>0</v>
      </c>
      <c r="AA48" s="4">
        <f>IF('A-1'!$E59='A-1 TRANS'!AA$1,'A-1'!$F59,0)</f>
        <v>0</v>
      </c>
      <c r="AB48" s="4">
        <f>IF('A-1'!$E59='A-1 TRANS'!AB$1,'A-1'!$F59,0)</f>
        <v>0</v>
      </c>
      <c r="AC48" s="4">
        <f>IF('A-1'!$E59='A-1 TRANS'!AC$1,'A-1'!$F59,0)</f>
        <v>0</v>
      </c>
      <c r="AD48" s="4">
        <f>IF('A-1'!$E59='A-1 TRANS'!AD$1,'A-1'!$F59,0)</f>
        <v>0</v>
      </c>
      <c r="AE48" s="4">
        <f>IF('A-1'!$E59='A-1 TRANS'!AE$1,'A-1'!$F59,0)</f>
        <v>0</v>
      </c>
      <c r="AF48" s="4">
        <f>IF('A-1'!$E59='A-1 TRANS'!AF$1,'A-1'!$F59,0)</f>
        <v>0</v>
      </c>
      <c r="AG48" s="4">
        <f>IF('A-1'!$E59='A-1 TRANS'!AG$1,'A-1'!$F59,0)</f>
        <v>0</v>
      </c>
      <c r="AH48" s="4">
        <f>IF('A-1'!$E59='A-1 TRANS'!AH$1,'A-1'!$F59,0)</f>
        <v>0</v>
      </c>
      <c r="AI48" s="4">
        <f>IF('A-1'!$E59='A-1 TRANS'!AI$1,'A-1'!$F59,0)</f>
        <v>0</v>
      </c>
      <c r="AJ48" s="4">
        <f>IF('A-1'!$E59='A-1 TRANS'!AJ$1,'A-1'!$F59,0)</f>
        <v>0</v>
      </c>
      <c r="AK48" s="4">
        <f>IF('A-1'!$E59='A-1 TRANS'!AK$1,'A-1'!$F59,0)</f>
        <v>0</v>
      </c>
      <c r="AL48" s="4">
        <f>IF('A-1'!$E59='A-1 TRANS'!AL$1,'A-1'!$F59,0)</f>
        <v>0</v>
      </c>
      <c r="AM48" s="4">
        <f>IF('A-1'!$E59='A-1 TRANS'!AM$1,'A-1'!$F59,0)</f>
        <v>0</v>
      </c>
      <c r="AN48" s="4">
        <f>IF('A-1'!$E59='A-1 TRANS'!AN$1,'A-1'!$F59,0)</f>
        <v>0</v>
      </c>
      <c r="AO48" s="4">
        <f>IF('A-1'!$E59='A-1 TRANS'!AO$1,'A-1'!$F59,0)</f>
        <v>0</v>
      </c>
      <c r="AP48" s="4">
        <f>IF('A-1'!$E59='A-1 TRANS'!AP$1,'A-1'!$F59,0)</f>
        <v>0</v>
      </c>
      <c r="AQ48" s="4">
        <f>IF('A-1'!$E59='A-1 TRANS'!AQ$1,'A-1'!$F59,0)</f>
        <v>0</v>
      </c>
      <c r="AR48" s="4">
        <f>IF('A-1'!$E59='A-1 TRANS'!AR$1,'A-1'!$F59,0)</f>
        <v>0</v>
      </c>
      <c r="AS48" s="4">
        <f>IF('A-1'!$E59='A-1 TRANS'!AS$1,'A-1'!$F59,0)</f>
        <v>0</v>
      </c>
      <c r="AT48" s="4">
        <f>IF('A-1'!$E59='A-1 TRANS'!AT$1,'A-1'!$F59,0)</f>
        <v>0</v>
      </c>
      <c r="AU48" s="4">
        <f>IF('A-1'!$E59='A-1 TRANS'!AU$1,'A-1'!$F59,0)</f>
        <v>0</v>
      </c>
      <c r="AV48" s="4">
        <f>IF('A-1'!$E59='A-1 TRANS'!AV$1,'A-1'!$F59,0)</f>
        <v>0</v>
      </c>
      <c r="AW48" s="4">
        <f>IF('A-1'!$E59='A-1 TRANS'!AW$1,'A-1'!$F59,0)</f>
        <v>0</v>
      </c>
      <c r="AX48" s="4">
        <f>IF('A-1'!$E59='A-1 TRANS'!AX$1,'A-1'!$F59,0)</f>
        <v>0</v>
      </c>
      <c r="AY48" s="4">
        <f>IF('A-1'!$E59='A-1 TRANS'!AY$1,'A-1'!$F59,0)</f>
        <v>0</v>
      </c>
      <c r="AZ48" s="4">
        <f>IF('A-1'!$E59='A-1 TRANS'!AZ$1,'A-1'!$F59,0)</f>
        <v>0</v>
      </c>
      <c r="BA48" s="4">
        <f>IF('A-1'!$E59='A-1 TRANS'!BA$1,'A-1'!$F59,0)</f>
        <v>0</v>
      </c>
      <c r="BB48" s="4">
        <f>IF('A-1'!$E59='A-1 TRANS'!BB$1,'A-1'!$F59,0)</f>
        <v>0</v>
      </c>
      <c r="BC48" s="4">
        <f>IF('A-1'!$E59='A-1 TRANS'!BC$1,'A-1'!$F59,0)</f>
        <v>0</v>
      </c>
      <c r="BD48" s="4">
        <f>IF('A-1'!$E59='A-1 TRANS'!BD$1,'A-1'!$F59,0)</f>
        <v>0</v>
      </c>
      <c r="BE48" s="4">
        <f>IF('A-1'!$E59='A-1 TRANS'!BE$1,'A-1'!$F59,0)</f>
        <v>0</v>
      </c>
      <c r="BF48" s="4">
        <f>IF('A-1'!$E59='A-1 TRANS'!BF$1,'A-1'!$F59,0)</f>
        <v>0</v>
      </c>
      <c r="BG48" s="4">
        <f>IF('A-1'!$E59='A-1 TRANS'!BG$1,'A-1'!$F59,0)</f>
        <v>0</v>
      </c>
      <c r="BH48" s="4">
        <f>IF('A-1'!$E59='A-1 TRANS'!BH$1,'A-1'!$F59,0)</f>
        <v>0</v>
      </c>
      <c r="BI48" s="4">
        <f>IF('A-1'!$E59='A-1 TRANS'!BI$1,'A-1'!$F59,0)</f>
        <v>0</v>
      </c>
      <c r="BJ48" s="4">
        <f>IF('A-1'!$E59='A-1 TRANS'!BJ$1,'A-1'!$F59,0)</f>
        <v>0</v>
      </c>
      <c r="BK48" s="4">
        <f>IF('A-1'!$E59='A-1 TRANS'!BK$1,'A-1'!$F59,0)</f>
        <v>0</v>
      </c>
    </row>
    <row r="49" spans="2:63" ht="11.5" x14ac:dyDescent="0.25">
      <c r="B49" s="4">
        <f>IF('A-1'!$E60='A-1 TRANS'!B$1,'A-1'!$F60,0)</f>
        <v>0</v>
      </c>
      <c r="C49" s="4">
        <f>IF('A-1'!$E60='A-1 TRANS'!C$1,'A-1'!$F60,0)</f>
        <v>0</v>
      </c>
      <c r="D49" s="4">
        <f>IF('A-1'!$E60='A-1 TRANS'!D$1,'A-1'!$F60,0)</f>
        <v>0</v>
      </c>
      <c r="E49" s="4">
        <f>IF('A-1'!$E60='A-1 TRANS'!E$1,'A-1'!$F60,0)</f>
        <v>0</v>
      </c>
      <c r="F49" s="4">
        <f>IF('A-1'!$E60='A-1 TRANS'!F$1,'A-1'!$F60,0)</f>
        <v>0</v>
      </c>
      <c r="G49" s="4">
        <f>IF('A-1'!$E60='A-1 TRANS'!G$1,'A-1'!$F60,0)</f>
        <v>0</v>
      </c>
      <c r="H49" s="4">
        <f>IF('A-1'!$E60='A-1 TRANS'!H$1,'A-1'!$F60,0)</f>
        <v>0</v>
      </c>
      <c r="I49" s="4">
        <f>IF('A-1'!$E60='A-1 TRANS'!I$1,'A-1'!$F60,0)</f>
        <v>0</v>
      </c>
      <c r="J49" s="4">
        <f>IF('A-1'!$E60='A-1 TRANS'!J$1,'A-1'!$F60,0)</f>
        <v>0</v>
      </c>
      <c r="K49" s="4">
        <f>IF('A-1'!$E60='A-1 TRANS'!K$1,'A-1'!$F60,0)</f>
        <v>0</v>
      </c>
      <c r="L49" s="4">
        <f>IF('A-1'!$E60='A-1 TRANS'!L$1,'A-1'!$F60,0)</f>
        <v>0</v>
      </c>
      <c r="M49" s="4">
        <f>IF('A-1'!$E60='A-1 TRANS'!M$1,'A-1'!$F60,0)</f>
        <v>0</v>
      </c>
      <c r="N49" s="4">
        <f>IF('A-1'!$E60='A-1 TRANS'!N$1,'A-1'!$F60,0)</f>
        <v>0</v>
      </c>
      <c r="O49" s="4">
        <f>IF('A-1'!$E60='A-1 TRANS'!O$1,'A-1'!$F60,0)</f>
        <v>0</v>
      </c>
      <c r="P49" s="4">
        <f>IF('A-1'!$E60='A-1 TRANS'!P$1,'A-1'!$F60,0)</f>
        <v>0</v>
      </c>
      <c r="Q49" s="4">
        <f>IF('A-1'!$E60='A-1 TRANS'!Q$1,'A-1'!$F60,0)</f>
        <v>0</v>
      </c>
      <c r="R49" s="4">
        <f>IF('A-1'!$E60='A-1 TRANS'!R$1,'A-1'!$F60,0)</f>
        <v>0</v>
      </c>
      <c r="S49" s="4">
        <f>IF('A-1'!$E60='A-1 TRANS'!S$1,'A-1'!$F60,0)</f>
        <v>0</v>
      </c>
      <c r="T49" s="4">
        <f>IF('A-1'!$E60='A-1 TRANS'!T$1,'A-1'!$F60,0)</f>
        <v>0</v>
      </c>
      <c r="U49" s="4">
        <f>IF('A-1'!$E60='A-1 TRANS'!U$1,'A-1'!$F60,0)</f>
        <v>0</v>
      </c>
      <c r="V49" s="4">
        <f>IF('A-1'!$E60='A-1 TRANS'!V$1,'A-1'!$F60,0)</f>
        <v>0</v>
      </c>
      <c r="W49" s="4">
        <f>IF('A-1'!$E60='A-1 TRANS'!W$1,'A-1'!$F60,0)</f>
        <v>0</v>
      </c>
      <c r="X49" s="4">
        <f>IF('A-1'!$E60='A-1 TRANS'!X$1,'A-1'!$F60,0)</f>
        <v>0</v>
      </c>
      <c r="Y49" s="4">
        <f>IF('A-1'!$E60='A-1 TRANS'!Y$1,'A-1'!$F60,0)</f>
        <v>0</v>
      </c>
      <c r="Z49" s="4">
        <f>IF('A-1'!$E60='A-1 TRANS'!Z$1,'A-1'!$F60,0)</f>
        <v>0</v>
      </c>
      <c r="AA49" s="4">
        <f>IF('A-1'!$E60='A-1 TRANS'!AA$1,'A-1'!$F60,0)</f>
        <v>0</v>
      </c>
      <c r="AB49" s="4">
        <f>IF('A-1'!$E60='A-1 TRANS'!AB$1,'A-1'!$F60,0)</f>
        <v>0</v>
      </c>
      <c r="AC49" s="4">
        <f>IF('A-1'!$E60='A-1 TRANS'!AC$1,'A-1'!$F60,0)</f>
        <v>0</v>
      </c>
      <c r="AD49" s="4">
        <f>IF('A-1'!$E60='A-1 TRANS'!AD$1,'A-1'!$F60,0)</f>
        <v>0</v>
      </c>
      <c r="AE49" s="4">
        <f>IF('A-1'!$E60='A-1 TRANS'!AE$1,'A-1'!$F60,0)</f>
        <v>0</v>
      </c>
      <c r="AF49" s="4">
        <f>IF('A-1'!$E60='A-1 TRANS'!AF$1,'A-1'!$F60,0)</f>
        <v>0</v>
      </c>
      <c r="AG49" s="4">
        <f>IF('A-1'!$E60='A-1 TRANS'!AG$1,'A-1'!$F60,0)</f>
        <v>0</v>
      </c>
      <c r="AH49" s="4">
        <f>IF('A-1'!$E60='A-1 TRANS'!AH$1,'A-1'!$F60,0)</f>
        <v>0</v>
      </c>
      <c r="AI49" s="4">
        <f>IF('A-1'!$E60='A-1 TRANS'!AI$1,'A-1'!$F60,0)</f>
        <v>0</v>
      </c>
      <c r="AJ49" s="4">
        <f>IF('A-1'!$E60='A-1 TRANS'!AJ$1,'A-1'!$F60,0)</f>
        <v>0</v>
      </c>
      <c r="AK49" s="4">
        <f>IF('A-1'!$E60='A-1 TRANS'!AK$1,'A-1'!$F60,0)</f>
        <v>0</v>
      </c>
      <c r="AL49" s="4">
        <f>IF('A-1'!$E60='A-1 TRANS'!AL$1,'A-1'!$F60,0)</f>
        <v>0</v>
      </c>
      <c r="AM49" s="4">
        <f>IF('A-1'!$E60='A-1 TRANS'!AM$1,'A-1'!$F60,0)</f>
        <v>0</v>
      </c>
      <c r="AN49" s="4">
        <f>IF('A-1'!$E60='A-1 TRANS'!AN$1,'A-1'!$F60,0)</f>
        <v>0</v>
      </c>
      <c r="AO49" s="4">
        <f>IF('A-1'!$E60='A-1 TRANS'!AO$1,'A-1'!$F60,0)</f>
        <v>0</v>
      </c>
      <c r="AP49" s="4">
        <f>IF('A-1'!$E60='A-1 TRANS'!AP$1,'A-1'!$F60,0)</f>
        <v>0</v>
      </c>
      <c r="AQ49" s="4">
        <f>IF('A-1'!$E60='A-1 TRANS'!AQ$1,'A-1'!$F60,0)</f>
        <v>0</v>
      </c>
      <c r="AR49" s="4">
        <f>IF('A-1'!$E60='A-1 TRANS'!AR$1,'A-1'!$F60,0)</f>
        <v>0</v>
      </c>
      <c r="AS49" s="4">
        <f>IF('A-1'!$E60='A-1 TRANS'!AS$1,'A-1'!$F60,0)</f>
        <v>0</v>
      </c>
      <c r="AT49" s="4">
        <f>IF('A-1'!$E60='A-1 TRANS'!AT$1,'A-1'!$F60,0)</f>
        <v>0</v>
      </c>
      <c r="AU49" s="4">
        <f>IF('A-1'!$E60='A-1 TRANS'!AU$1,'A-1'!$F60,0)</f>
        <v>0</v>
      </c>
      <c r="AV49" s="4">
        <f>IF('A-1'!$E60='A-1 TRANS'!AV$1,'A-1'!$F60,0)</f>
        <v>0</v>
      </c>
      <c r="AW49" s="4">
        <f>IF('A-1'!$E60='A-1 TRANS'!AW$1,'A-1'!$F60,0)</f>
        <v>0</v>
      </c>
      <c r="AX49" s="4">
        <f>IF('A-1'!$E60='A-1 TRANS'!AX$1,'A-1'!$F60,0)</f>
        <v>0</v>
      </c>
      <c r="AY49" s="4">
        <f>IF('A-1'!$E60='A-1 TRANS'!AY$1,'A-1'!$F60,0)</f>
        <v>0</v>
      </c>
      <c r="AZ49" s="4">
        <f>IF('A-1'!$E60='A-1 TRANS'!AZ$1,'A-1'!$F60,0)</f>
        <v>0</v>
      </c>
      <c r="BA49" s="4">
        <f>IF('A-1'!$E60='A-1 TRANS'!BA$1,'A-1'!$F60,0)</f>
        <v>0</v>
      </c>
      <c r="BB49" s="4">
        <f>IF('A-1'!$E60='A-1 TRANS'!BB$1,'A-1'!$F60,0)</f>
        <v>0</v>
      </c>
      <c r="BC49" s="4">
        <f>IF('A-1'!$E60='A-1 TRANS'!BC$1,'A-1'!$F60,0)</f>
        <v>0</v>
      </c>
      <c r="BD49" s="4">
        <f>IF('A-1'!$E60='A-1 TRANS'!BD$1,'A-1'!$F60,0)</f>
        <v>0</v>
      </c>
      <c r="BE49" s="4">
        <f>IF('A-1'!$E60='A-1 TRANS'!BE$1,'A-1'!$F60,0)</f>
        <v>0</v>
      </c>
      <c r="BF49" s="4">
        <f>IF('A-1'!$E60='A-1 TRANS'!BF$1,'A-1'!$F60,0)</f>
        <v>0</v>
      </c>
      <c r="BG49" s="4">
        <f>IF('A-1'!$E60='A-1 TRANS'!BG$1,'A-1'!$F60,0)</f>
        <v>0</v>
      </c>
      <c r="BH49" s="4">
        <f>IF('A-1'!$E60='A-1 TRANS'!BH$1,'A-1'!$F60,0)</f>
        <v>0</v>
      </c>
      <c r="BI49" s="4">
        <f>IF('A-1'!$E60='A-1 TRANS'!BI$1,'A-1'!$F60,0)</f>
        <v>0</v>
      </c>
      <c r="BJ49" s="4">
        <f>IF('A-1'!$E60='A-1 TRANS'!BJ$1,'A-1'!$F60,0)</f>
        <v>0</v>
      </c>
      <c r="BK49" s="4">
        <f>IF('A-1'!$E60='A-1 TRANS'!BK$1,'A-1'!$F60,0)</f>
        <v>0</v>
      </c>
    </row>
    <row r="50" spans="2:63" ht="11.5" x14ac:dyDescent="0.25">
      <c r="B50" s="4">
        <f>IF('A-1'!$E61='A-1 TRANS'!B$1,'A-1'!$F61,0)</f>
        <v>0</v>
      </c>
      <c r="C50" s="4">
        <f>IF('A-1'!$E61='A-1 TRANS'!C$1,'A-1'!$F61,0)</f>
        <v>0</v>
      </c>
      <c r="D50" s="4">
        <f>IF('A-1'!$E61='A-1 TRANS'!D$1,'A-1'!$F61,0)</f>
        <v>0</v>
      </c>
      <c r="E50" s="4">
        <f>IF('A-1'!$E61='A-1 TRANS'!E$1,'A-1'!$F61,0)</f>
        <v>0</v>
      </c>
      <c r="F50" s="4">
        <f>IF('A-1'!$E61='A-1 TRANS'!F$1,'A-1'!$F61,0)</f>
        <v>0</v>
      </c>
      <c r="G50" s="4">
        <f>IF('A-1'!$E61='A-1 TRANS'!G$1,'A-1'!$F61,0)</f>
        <v>0</v>
      </c>
      <c r="H50" s="4">
        <f>IF('A-1'!$E61='A-1 TRANS'!H$1,'A-1'!$F61,0)</f>
        <v>0</v>
      </c>
      <c r="I50" s="4">
        <f>IF('A-1'!$E61='A-1 TRANS'!I$1,'A-1'!$F61,0)</f>
        <v>0</v>
      </c>
      <c r="J50" s="4">
        <f>IF('A-1'!$E61='A-1 TRANS'!J$1,'A-1'!$F61,0)</f>
        <v>0</v>
      </c>
      <c r="K50" s="4">
        <f>IF('A-1'!$E61='A-1 TRANS'!K$1,'A-1'!$F61,0)</f>
        <v>0</v>
      </c>
      <c r="L50" s="4">
        <f>IF('A-1'!$E61='A-1 TRANS'!L$1,'A-1'!$F61,0)</f>
        <v>0</v>
      </c>
      <c r="M50" s="4">
        <f>IF('A-1'!$E61='A-1 TRANS'!M$1,'A-1'!$F61,0)</f>
        <v>0</v>
      </c>
      <c r="N50" s="4">
        <f>IF('A-1'!$E61='A-1 TRANS'!N$1,'A-1'!$F61,0)</f>
        <v>0</v>
      </c>
      <c r="O50" s="4">
        <f>IF('A-1'!$E61='A-1 TRANS'!O$1,'A-1'!$F61,0)</f>
        <v>0</v>
      </c>
      <c r="P50" s="4">
        <f>IF('A-1'!$E61='A-1 TRANS'!P$1,'A-1'!$F61,0)</f>
        <v>0</v>
      </c>
      <c r="Q50" s="4">
        <f>IF('A-1'!$E61='A-1 TRANS'!Q$1,'A-1'!$F61,0)</f>
        <v>0</v>
      </c>
      <c r="R50" s="4">
        <f>IF('A-1'!$E61='A-1 TRANS'!R$1,'A-1'!$F61,0)</f>
        <v>0</v>
      </c>
      <c r="S50" s="4">
        <f>IF('A-1'!$E61='A-1 TRANS'!S$1,'A-1'!$F61,0)</f>
        <v>0</v>
      </c>
      <c r="T50" s="4">
        <f>IF('A-1'!$E61='A-1 TRANS'!T$1,'A-1'!$F61,0)</f>
        <v>0</v>
      </c>
      <c r="U50" s="4">
        <f>IF('A-1'!$E61='A-1 TRANS'!U$1,'A-1'!$F61,0)</f>
        <v>0</v>
      </c>
      <c r="V50" s="4">
        <f>IF('A-1'!$E61='A-1 TRANS'!V$1,'A-1'!$F61,0)</f>
        <v>0</v>
      </c>
      <c r="W50" s="4">
        <f>IF('A-1'!$E61='A-1 TRANS'!W$1,'A-1'!$F61,0)</f>
        <v>0</v>
      </c>
      <c r="X50" s="4">
        <f>IF('A-1'!$E61='A-1 TRANS'!X$1,'A-1'!$F61,0)</f>
        <v>0</v>
      </c>
      <c r="Y50" s="4">
        <f>IF('A-1'!$E61='A-1 TRANS'!Y$1,'A-1'!$F61,0)</f>
        <v>0</v>
      </c>
      <c r="Z50" s="4">
        <f>IF('A-1'!$E61='A-1 TRANS'!Z$1,'A-1'!$F61,0)</f>
        <v>0</v>
      </c>
      <c r="AA50" s="4">
        <f>IF('A-1'!$E61='A-1 TRANS'!AA$1,'A-1'!$F61,0)</f>
        <v>0</v>
      </c>
      <c r="AB50" s="4">
        <f>IF('A-1'!$E61='A-1 TRANS'!AB$1,'A-1'!$F61,0)</f>
        <v>0</v>
      </c>
      <c r="AC50" s="4">
        <f>IF('A-1'!$E61='A-1 TRANS'!AC$1,'A-1'!$F61,0)</f>
        <v>0</v>
      </c>
      <c r="AD50" s="4">
        <f>IF('A-1'!$E61='A-1 TRANS'!AD$1,'A-1'!$F61,0)</f>
        <v>0</v>
      </c>
      <c r="AE50" s="4">
        <f>IF('A-1'!$E61='A-1 TRANS'!AE$1,'A-1'!$F61,0)</f>
        <v>0</v>
      </c>
      <c r="AF50" s="4">
        <f>IF('A-1'!$E61='A-1 TRANS'!AF$1,'A-1'!$F61,0)</f>
        <v>0</v>
      </c>
      <c r="AG50" s="4">
        <f>IF('A-1'!$E61='A-1 TRANS'!AG$1,'A-1'!$F61,0)</f>
        <v>0</v>
      </c>
      <c r="AH50" s="4">
        <f>IF('A-1'!$E61='A-1 TRANS'!AH$1,'A-1'!$F61,0)</f>
        <v>0</v>
      </c>
      <c r="AI50" s="4">
        <f>IF('A-1'!$E61='A-1 TRANS'!AI$1,'A-1'!$F61,0)</f>
        <v>0</v>
      </c>
      <c r="AJ50" s="4">
        <f>IF('A-1'!$E61='A-1 TRANS'!AJ$1,'A-1'!$F61,0)</f>
        <v>0</v>
      </c>
      <c r="AK50" s="4">
        <f>IF('A-1'!$E61='A-1 TRANS'!AK$1,'A-1'!$F61,0)</f>
        <v>0</v>
      </c>
      <c r="AL50" s="4">
        <f>IF('A-1'!$E61='A-1 TRANS'!AL$1,'A-1'!$F61,0)</f>
        <v>0</v>
      </c>
      <c r="AM50" s="4">
        <f>IF('A-1'!$E61='A-1 TRANS'!AM$1,'A-1'!$F61,0)</f>
        <v>0</v>
      </c>
      <c r="AN50" s="4">
        <f>IF('A-1'!$E61='A-1 TRANS'!AN$1,'A-1'!$F61,0)</f>
        <v>0</v>
      </c>
      <c r="AO50" s="4">
        <f>IF('A-1'!$E61='A-1 TRANS'!AO$1,'A-1'!$F61,0)</f>
        <v>0</v>
      </c>
      <c r="AP50" s="4">
        <f>IF('A-1'!$E61='A-1 TRANS'!AP$1,'A-1'!$F61,0)</f>
        <v>0</v>
      </c>
      <c r="AQ50" s="4">
        <f>IF('A-1'!$E61='A-1 TRANS'!AQ$1,'A-1'!$F61,0)</f>
        <v>0</v>
      </c>
      <c r="AR50" s="4">
        <f>IF('A-1'!$E61='A-1 TRANS'!AR$1,'A-1'!$F61,0)</f>
        <v>0</v>
      </c>
      <c r="AS50" s="4">
        <f>IF('A-1'!$E61='A-1 TRANS'!AS$1,'A-1'!$F61,0)</f>
        <v>0</v>
      </c>
      <c r="AT50" s="4">
        <f>IF('A-1'!$E61='A-1 TRANS'!AT$1,'A-1'!$F61,0)</f>
        <v>0</v>
      </c>
      <c r="AU50" s="4">
        <f>IF('A-1'!$E61='A-1 TRANS'!AU$1,'A-1'!$F61,0)</f>
        <v>0</v>
      </c>
      <c r="AV50" s="4">
        <f>IF('A-1'!$E61='A-1 TRANS'!AV$1,'A-1'!$F61,0)</f>
        <v>0</v>
      </c>
      <c r="AW50" s="4">
        <f>IF('A-1'!$E61='A-1 TRANS'!AW$1,'A-1'!$F61,0)</f>
        <v>0</v>
      </c>
      <c r="AX50" s="4">
        <f>IF('A-1'!$E61='A-1 TRANS'!AX$1,'A-1'!$F61,0)</f>
        <v>0</v>
      </c>
      <c r="AY50" s="4">
        <f>IF('A-1'!$E61='A-1 TRANS'!AY$1,'A-1'!$F61,0)</f>
        <v>0</v>
      </c>
      <c r="AZ50" s="4">
        <f>IF('A-1'!$E61='A-1 TRANS'!AZ$1,'A-1'!$F61,0)</f>
        <v>0</v>
      </c>
      <c r="BA50" s="4">
        <f>IF('A-1'!$E61='A-1 TRANS'!BA$1,'A-1'!$F61,0)</f>
        <v>0</v>
      </c>
      <c r="BB50" s="4">
        <f>IF('A-1'!$E61='A-1 TRANS'!BB$1,'A-1'!$F61,0)</f>
        <v>0</v>
      </c>
      <c r="BC50" s="4">
        <f>IF('A-1'!$E61='A-1 TRANS'!BC$1,'A-1'!$F61,0)</f>
        <v>0</v>
      </c>
      <c r="BD50" s="4">
        <f>IF('A-1'!$E61='A-1 TRANS'!BD$1,'A-1'!$F61,0)</f>
        <v>0</v>
      </c>
      <c r="BE50" s="4">
        <f>IF('A-1'!$E61='A-1 TRANS'!BE$1,'A-1'!$F61,0)</f>
        <v>0</v>
      </c>
      <c r="BF50" s="4">
        <f>IF('A-1'!$E61='A-1 TRANS'!BF$1,'A-1'!$F61,0)</f>
        <v>0</v>
      </c>
      <c r="BG50" s="4">
        <f>IF('A-1'!$E61='A-1 TRANS'!BG$1,'A-1'!$F61,0)</f>
        <v>0</v>
      </c>
      <c r="BH50" s="4">
        <f>IF('A-1'!$E61='A-1 TRANS'!BH$1,'A-1'!$F61,0)</f>
        <v>0</v>
      </c>
      <c r="BI50" s="4">
        <f>IF('A-1'!$E61='A-1 TRANS'!BI$1,'A-1'!$F61,0)</f>
        <v>0</v>
      </c>
      <c r="BJ50" s="4">
        <f>IF('A-1'!$E61='A-1 TRANS'!BJ$1,'A-1'!$F61,0)</f>
        <v>0</v>
      </c>
      <c r="BK50" s="4">
        <f>IF('A-1'!$E61='A-1 TRANS'!BK$1,'A-1'!$F61,0)</f>
        <v>0</v>
      </c>
    </row>
    <row r="51" spans="2:63" ht="11.5" x14ac:dyDescent="0.25">
      <c r="B51" s="4">
        <f>IF('A-1'!$E62='A-1 TRANS'!B$1,'A-1'!$F62,0)</f>
        <v>0</v>
      </c>
      <c r="C51" s="4">
        <f>IF('A-1'!$E62='A-1 TRANS'!C$1,'A-1'!$F62,0)</f>
        <v>0</v>
      </c>
      <c r="D51" s="4">
        <f>IF('A-1'!$E62='A-1 TRANS'!D$1,'A-1'!$F62,0)</f>
        <v>0</v>
      </c>
      <c r="E51" s="4">
        <f>IF('A-1'!$E62='A-1 TRANS'!E$1,'A-1'!$F62,0)</f>
        <v>0</v>
      </c>
      <c r="F51" s="4">
        <f>IF('A-1'!$E62='A-1 TRANS'!F$1,'A-1'!$F62,0)</f>
        <v>0</v>
      </c>
      <c r="G51" s="4">
        <f>IF('A-1'!$E62='A-1 TRANS'!G$1,'A-1'!$F62,0)</f>
        <v>0</v>
      </c>
      <c r="H51" s="4">
        <f>IF('A-1'!$E62='A-1 TRANS'!H$1,'A-1'!$F62,0)</f>
        <v>0</v>
      </c>
      <c r="I51" s="4">
        <f>IF('A-1'!$E62='A-1 TRANS'!I$1,'A-1'!$F62,0)</f>
        <v>0</v>
      </c>
      <c r="J51" s="4">
        <f>IF('A-1'!$E62='A-1 TRANS'!J$1,'A-1'!$F62,0)</f>
        <v>0</v>
      </c>
      <c r="K51" s="4">
        <f>IF('A-1'!$E62='A-1 TRANS'!K$1,'A-1'!$F62,0)</f>
        <v>0</v>
      </c>
      <c r="L51" s="4">
        <f>IF('A-1'!$E62='A-1 TRANS'!L$1,'A-1'!$F62,0)</f>
        <v>0</v>
      </c>
      <c r="M51" s="4">
        <f>IF('A-1'!$E62='A-1 TRANS'!M$1,'A-1'!$F62,0)</f>
        <v>0</v>
      </c>
      <c r="N51" s="4">
        <f>IF('A-1'!$E62='A-1 TRANS'!N$1,'A-1'!$F62,0)</f>
        <v>0</v>
      </c>
      <c r="O51" s="4">
        <f>IF('A-1'!$E62='A-1 TRANS'!O$1,'A-1'!$F62,0)</f>
        <v>0</v>
      </c>
      <c r="P51" s="4">
        <f>IF('A-1'!$E62='A-1 TRANS'!P$1,'A-1'!$F62,0)</f>
        <v>0</v>
      </c>
      <c r="Q51" s="4">
        <f>IF('A-1'!$E62='A-1 TRANS'!Q$1,'A-1'!$F62,0)</f>
        <v>0</v>
      </c>
      <c r="R51" s="4">
        <f>IF('A-1'!$E62='A-1 TRANS'!R$1,'A-1'!$F62,0)</f>
        <v>0</v>
      </c>
      <c r="S51" s="4">
        <f>IF('A-1'!$E62='A-1 TRANS'!S$1,'A-1'!$F62,0)</f>
        <v>0</v>
      </c>
      <c r="T51" s="4">
        <f>IF('A-1'!$E62='A-1 TRANS'!T$1,'A-1'!$F62,0)</f>
        <v>0</v>
      </c>
      <c r="U51" s="4">
        <f>IF('A-1'!$E62='A-1 TRANS'!U$1,'A-1'!$F62,0)</f>
        <v>0</v>
      </c>
      <c r="V51" s="4">
        <f>IF('A-1'!$E62='A-1 TRANS'!V$1,'A-1'!$F62,0)</f>
        <v>0</v>
      </c>
      <c r="W51" s="4">
        <f>IF('A-1'!$E62='A-1 TRANS'!W$1,'A-1'!$F62,0)</f>
        <v>0</v>
      </c>
      <c r="X51" s="4">
        <f>IF('A-1'!$E62='A-1 TRANS'!X$1,'A-1'!$F62,0)</f>
        <v>0</v>
      </c>
      <c r="Y51" s="4">
        <f>IF('A-1'!$E62='A-1 TRANS'!Y$1,'A-1'!$F62,0)</f>
        <v>0</v>
      </c>
      <c r="Z51" s="4">
        <f>IF('A-1'!$E62='A-1 TRANS'!Z$1,'A-1'!$F62,0)</f>
        <v>0</v>
      </c>
      <c r="AA51" s="4">
        <f>IF('A-1'!$E62='A-1 TRANS'!AA$1,'A-1'!$F62,0)</f>
        <v>0</v>
      </c>
      <c r="AB51" s="4">
        <f>IF('A-1'!$E62='A-1 TRANS'!AB$1,'A-1'!$F62,0)</f>
        <v>0</v>
      </c>
      <c r="AC51" s="4">
        <f>IF('A-1'!$E62='A-1 TRANS'!AC$1,'A-1'!$F62,0)</f>
        <v>0</v>
      </c>
      <c r="AD51" s="4">
        <f>IF('A-1'!$E62='A-1 TRANS'!AD$1,'A-1'!$F62,0)</f>
        <v>0</v>
      </c>
      <c r="AE51" s="4">
        <f>IF('A-1'!$E62='A-1 TRANS'!AE$1,'A-1'!$F62,0)</f>
        <v>0</v>
      </c>
      <c r="AF51" s="4">
        <f>IF('A-1'!$E62='A-1 TRANS'!AF$1,'A-1'!$F62,0)</f>
        <v>0</v>
      </c>
      <c r="AG51" s="4">
        <f>IF('A-1'!$E62='A-1 TRANS'!AG$1,'A-1'!$F62,0)</f>
        <v>0</v>
      </c>
      <c r="AH51" s="4">
        <f>IF('A-1'!$E62='A-1 TRANS'!AH$1,'A-1'!$F62,0)</f>
        <v>0</v>
      </c>
      <c r="AI51" s="4">
        <f>IF('A-1'!$E62='A-1 TRANS'!AI$1,'A-1'!$F62,0)</f>
        <v>0</v>
      </c>
      <c r="AJ51" s="4">
        <f>IF('A-1'!$E62='A-1 TRANS'!AJ$1,'A-1'!$F62,0)</f>
        <v>0</v>
      </c>
      <c r="AK51" s="4">
        <f>IF('A-1'!$E62='A-1 TRANS'!AK$1,'A-1'!$F62,0)</f>
        <v>0</v>
      </c>
      <c r="AL51" s="4">
        <f>IF('A-1'!$E62='A-1 TRANS'!AL$1,'A-1'!$F62,0)</f>
        <v>0</v>
      </c>
      <c r="AM51" s="4">
        <f>IF('A-1'!$E62='A-1 TRANS'!AM$1,'A-1'!$F62,0)</f>
        <v>0</v>
      </c>
      <c r="AN51" s="4">
        <f>IF('A-1'!$E62='A-1 TRANS'!AN$1,'A-1'!$F62,0)</f>
        <v>0</v>
      </c>
      <c r="AO51" s="4">
        <f>IF('A-1'!$E62='A-1 TRANS'!AO$1,'A-1'!$F62,0)</f>
        <v>0</v>
      </c>
      <c r="AP51" s="4">
        <f>IF('A-1'!$E62='A-1 TRANS'!AP$1,'A-1'!$F62,0)</f>
        <v>0</v>
      </c>
      <c r="AQ51" s="4">
        <f>IF('A-1'!$E62='A-1 TRANS'!AQ$1,'A-1'!$F62,0)</f>
        <v>0</v>
      </c>
      <c r="AR51" s="4">
        <f>IF('A-1'!$E62='A-1 TRANS'!AR$1,'A-1'!$F62,0)</f>
        <v>0</v>
      </c>
      <c r="AS51" s="4">
        <f>IF('A-1'!$E62='A-1 TRANS'!AS$1,'A-1'!$F62,0)</f>
        <v>0</v>
      </c>
      <c r="AT51" s="4">
        <f>IF('A-1'!$E62='A-1 TRANS'!AT$1,'A-1'!$F62,0)</f>
        <v>0</v>
      </c>
      <c r="AU51" s="4">
        <f>IF('A-1'!$E62='A-1 TRANS'!AU$1,'A-1'!$F62,0)</f>
        <v>0</v>
      </c>
      <c r="AV51" s="4">
        <f>IF('A-1'!$E62='A-1 TRANS'!AV$1,'A-1'!$F62,0)</f>
        <v>0</v>
      </c>
      <c r="AW51" s="4">
        <f>IF('A-1'!$E62='A-1 TRANS'!AW$1,'A-1'!$F62,0)</f>
        <v>0</v>
      </c>
      <c r="AX51" s="4">
        <f>IF('A-1'!$E62='A-1 TRANS'!AX$1,'A-1'!$F62,0)</f>
        <v>0</v>
      </c>
      <c r="AY51" s="4">
        <f>IF('A-1'!$E62='A-1 TRANS'!AY$1,'A-1'!$F62,0)</f>
        <v>0</v>
      </c>
      <c r="AZ51" s="4">
        <f>IF('A-1'!$E62='A-1 TRANS'!AZ$1,'A-1'!$F62,0)</f>
        <v>0</v>
      </c>
      <c r="BA51" s="4">
        <f>IF('A-1'!$E62='A-1 TRANS'!BA$1,'A-1'!$F62,0)</f>
        <v>0</v>
      </c>
      <c r="BB51" s="4">
        <f>IF('A-1'!$E62='A-1 TRANS'!BB$1,'A-1'!$F62,0)</f>
        <v>0</v>
      </c>
      <c r="BC51" s="4">
        <f>IF('A-1'!$E62='A-1 TRANS'!BC$1,'A-1'!$F62,0)</f>
        <v>0</v>
      </c>
      <c r="BD51" s="4">
        <f>IF('A-1'!$E62='A-1 TRANS'!BD$1,'A-1'!$F62,0)</f>
        <v>0</v>
      </c>
      <c r="BE51" s="4">
        <f>IF('A-1'!$E62='A-1 TRANS'!BE$1,'A-1'!$F62,0)</f>
        <v>0</v>
      </c>
      <c r="BF51" s="4">
        <f>IF('A-1'!$E62='A-1 TRANS'!BF$1,'A-1'!$F62,0)</f>
        <v>0</v>
      </c>
      <c r="BG51" s="4">
        <f>IF('A-1'!$E62='A-1 TRANS'!BG$1,'A-1'!$F62,0)</f>
        <v>0</v>
      </c>
      <c r="BH51" s="4">
        <f>IF('A-1'!$E62='A-1 TRANS'!BH$1,'A-1'!$F62,0)</f>
        <v>0</v>
      </c>
      <c r="BI51" s="4">
        <f>IF('A-1'!$E62='A-1 TRANS'!BI$1,'A-1'!$F62,0)</f>
        <v>0</v>
      </c>
      <c r="BJ51" s="4">
        <f>IF('A-1'!$E62='A-1 TRANS'!BJ$1,'A-1'!$F62,0)</f>
        <v>0</v>
      </c>
      <c r="BK51" s="4">
        <f>IF('A-1'!$E62='A-1 TRANS'!BK$1,'A-1'!$F62,0)</f>
        <v>0</v>
      </c>
    </row>
    <row r="52" spans="2:63" ht="11.5" x14ac:dyDescent="0.25">
      <c r="B52" s="4">
        <f>IF('A-1'!$E63='A-1 TRANS'!B$1,'A-1'!$F63,0)</f>
        <v>0</v>
      </c>
      <c r="C52" s="4">
        <f>IF('A-1'!$E63='A-1 TRANS'!C$1,'A-1'!$F63,0)</f>
        <v>0</v>
      </c>
      <c r="D52" s="4">
        <f>IF('A-1'!$E63='A-1 TRANS'!D$1,'A-1'!$F63,0)</f>
        <v>0</v>
      </c>
      <c r="E52" s="4">
        <f>IF('A-1'!$E63='A-1 TRANS'!E$1,'A-1'!$F63,0)</f>
        <v>0</v>
      </c>
      <c r="F52" s="4">
        <f>IF('A-1'!$E63='A-1 TRANS'!F$1,'A-1'!$F63,0)</f>
        <v>0</v>
      </c>
      <c r="G52" s="4">
        <f>IF('A-1'!$E63='A-1 TRANS'!G$1,'A-1'!$F63,0)</f>
        <v>0</v>
      </c>
      <c r="H52" s="4">
        <f>IF('A-1'!$E63='A-1 TRANS'!H$1,'A-1'!$F63,0)</f>
        <v>0</v>
      </c>
      <c r="I52" s="4">
        <f>IF('A-1'!$E63='A-1 TRANS'!I$1,'A-1'!$F63,0)</f>
        <v>0</v>
      </c>
      <c r="J52" s="4">
        <f>IF('A-1'!$E63='A-1 TRANS'!J$1,'A-1'!$F63,0)</f>
        <v>0</v>
      </c>
      <c r="K52" s="4">
        <f>IF('A-1'!$E63='A-1 TRANS'!K$1,'A-1'!$F63,0)</f>
        <v>0</v>
      </c>
      <c r="L52" s="4">
        <f>IF('A-1'!$E63='A-1 TRANS'!L$1,'A-1'!$F63,0)</f>
        <v>0</v>
      </c>
      <c r="M52" s="4">
        <f>IF('A-1'!$E63='A-1 TRANS'!M$1,'A-1'!$F63,0)</f>
        <v>0</v>
      </c>
      <c r="N52" s="4">
        <f>IF('A-1'!$E63='A-1 TRANS'!N$1,'A-1'!$F63,0)</f>
        <v>0</v>
      </c>
      <c r="O52" s="4">
        <f>IF('A-1'!$E63='A-1 TRANS'!O$1,'A-1'!$F63,0)</f>
        <v>0</v>
      </c>
      <c r="P52" s="4">
        <f>IF('A-1'!$E63='A-1 TRANS'!P$1,'A-1'!$F63,0)</f>
        <v>0</v>
      </c>
      <c r="Q52" s="4">
        <f>IF('A-1'!$E63='A-1 TRANS'!Q$1,'A-1'!$F63,0)</f>
        <v>0</v>
      </c>
      <c r="R52" s="4">
        <f>IF('A-1'!$E63='A-1 TRANS'!R$1,'A-1'!$F63,0)</f>
        <v>0</v>
      </c>
      <c r="S52" s="4">
        <f>IF('A-1'!$E63='A-1 TRANS'!S$1,'A-1'!$F63,0)</f>
        <v>0</v>
      </c>
      <c r="T52" s="4">
        <f>IF('A-1'!$E63='A-1 TRANS'!T$1,'A-1'!$F63,0)</f>
        <v>0</v>
      </c>
      <c r="U52" s="4">
        <f>IF('A-1'!$E63='A-1 TRANS'!U$1,'A-1'!$F63,0)</f>
        <v>0</v>
      </c>
      <c r="V52" s="4">
        <f>IF('A-1'!$E63='A-1 TRANS'!V$1,'A-1'!$F63,0)</f>
        <v>0</v>
      </c>
      <c r="W52" s="4">
        <f>IF('A-1'!$E63='A-1 TRANS'!W$1,'A-1'!$F63,0)</f>
        <v>0</v>
      </c>
      <c r="X52" s="4">
        <f>IF('A-1'!$E63='A-1 TRANS'!X$1,'A-1'!$F63,0)</f>
        <v>0</v>
      </c>
      <c r="Y52" s="4">
        <f>IF('A-1'!$E63='A-1 TRANS'!Y$1,'A-1'!$F63,0)</f>
        <v>0</v>
      </c>
      <c r="Z52" s="4">
        <f>IF('A-1'!$E63='A-1 TRANS'!Z$1,'A-1'!$F63,0)</f>
        <v>0</v>
      </c>
      <c r="AA52" s="4">
        <f>IF('A-1'!$E63='A-1 TRANS'!AA$1,'A-1'!$F63,0)</f>
        <v>0</v>
      </c>
      <c r="AB52" s="4">
        <f>IF('A-1'!$E63='A-1 TRANS'!AB$1,'A-1'!$F63,0)</f>
        <v>0</v>
      </c>
      <c r="AC52" s="4">
        <f>IF('A-1'!$E63='A-1 TRANS'!AC$1,'A-1'!$F63,0)</f>
        <v>0</v>
      </c>
      <c r="AD52" s="4">
        <f>IF('A-1'!$E63='A-1 TRANS'!AD$1,'A-1'!$F63,0)</f>
        <v>0</v>
      </c>
      <c r="AE52" s="4">
        <f>IF('A-1'!$E63='A-1 TRANS'!AE$1,'A-1'!$F63,0)</f>
        <v>0</v>
      </c>
      <c r="AF52" s="4">
        <f>IF('A-1'!$E63='A-1 TRANS'!AF$1,'A-1'!$F63,0)</f>
        <v>0</v>
      </c>
      <c r="AG52" s="4">
        <f>IF('A-1'!$E63='A-1 TRANS'!AG$1,'A-1'!$F63,0)</f>
        <v>0</v>
      </c>
      <c r="AH52" s="4">
        <f>IF('A-1'!$E63='A-1 TRANS'!AH$1,'A-1'!$F63,0)</f>
        <v>0</v>
      </c>
      <c r="AI52" s="4">
        <f>IF('A-1'!$E63='A-1 TRANS'!AI$1,'A-1'!$F63,0)</f>
        <v>0</v>
      </c>
      <c r="AJ52" s="4">
        <f>IF('A-1'!$E63='A-1 TRANS'!AJ$1,'A-1'!$F63,0)</f>
        <v>0</v>
      </c>
      <c r="AK52" s="4">
        <f>IF('A-1'!$E63='A-1 TRANS'!AK$1,'A-1'!$F63,0)</f>
        <v>0</v>
      </c>
      <c r="AL52" s="4">
        <f>IF('A-1'!$E63='A-1 TRANS'!AL$1,'A-1'!$F63,0)</f>
        <v>0</v>
      </c>
      <c r="AM52" s="4">
        <f>IF('A-1'!$E63='A-1 TRANS'!AM$1,'A-1'!$F63,0)</f>
        <v>0</v>
      </c>
      <c r="AN52" s="4">
        <f>IF('A-1'!$E63='A-1 TRANS'!AN$1,'A-1'!$F63,0)</f>
        <v>0</v>
      </c>
      <c r="AO52" s="4">
        <f>IF('A-1'!$E63='A-1 TRANS'!AO$1,'A-1'!$F63,0)</f>
        <v>0</v>
      </c>
      <c r="AP52" s="4">
        <f>IF('A-1'!$E63='A-1 TRANS'!AP$1,'A-1'!$F63,0)</f>
        <v>0</v>
      </c>
      <c r="AQ52" s="4">
        <f>IF('A-1'!$E63='A-1 TRANS'!AQ$1,'A-1'!$F63,0)</f>
        <v>0</v>
      </c>
      <c r="AR52" s="4">
        <f>IF('A-1'!$E63='A-1 TRANS'!AR$1,'A-1'!$F63,0)</f>
        <v>0</v>
      </c>
      <c r="AS52" s="4">
        <f>IF('A-1'!$E63='A-1 TRANS'!AS$1,'A-1'!$F63,0)</f>
        <v>0</v>
      </c>
      <c r="AT52" s="4">
        <f>IF('A-1'!$E63='A-1 TRANS'!AT$1,'A-1'!$F63,0)</f>
        <v>0</v>
      </c>
      <c r="AU52" s="4">
        <f>IF('A-1'!$E63='A-1 TRANS'!AU$1,'A-1'!$F63,0)</f>
        <v>0</v>
      </c>
      <c r="AV52" s="4">
        <f>IF('A-1'!$E63='A-1 TRANS'!AV$1,'A-1'!$F63,0)</f>
        <v>0</v>
      </c>
      <c r="AW52" s="4">
        <f>IF('A-1'!$E63='A-1 TRANS'!AW$1,'A-1'!$F63,0)</f>
        <v>0</v>
      </c>
      <c r="AX52" s="4">
        <f>IF('A-1'!$E63='A-1 TRANS'!AX$1,'A-1'!$F63,0)</f>
        <v>0</v>
      </c>
      <c r="AY52" s="4">
        <f>IF('A-1'!$E63='A-1 TRANS'!AY$1,'A-1'!$F63,0)</f>
        <v>0</v>
      </c>
      <c r="AZ52" s="4">
        <f>IF('A-1'!$E63='A-1 TRANS'!AZ$1,'A-1'!$F63,0)</f>
        <v>0</v>
      </c>
      <c r="BA52" s="4">
        <f>IF('A-1'!$E63='A-1 TRANS'!BA$1,'A-1'!$F63,0)</f>
        <v>0</v>
      </c>
      <c r="BB52" s="4">
        <f>IF('A-1'!$E63='A-1 TRANS'!BB$1,'A-1'!$F63,0)</f>
        <v>0</v>
      </c>
      <c r="BC52" s="4">
        <f>IF('A-1'!$E63='A-1 TRANS'!BC$1,'A-1'!$F63,0)</f>
        <v>0</v>
      </c>
      <c r="BD52" s="4">
        <f>IF('A-1'!$E63='A-1 TRANS'!BD$1,'A-1'!$F63,0)</f>
        <v>0</v>
      </c>
      <c r="BE52" s="4">
        <f>IF('A-1'!$E63='A-1 TRANS'!BE$1,'A-1'!$F63,0)</f>
        <v>0</v>
      </c>
      <c r="BF52" s="4">
        <f>IF('A-1'!$E63='A-1 TRANS'!BF$1,'A-1'!$F63,0)</f>
        <v>0</v>
      </c>
      <c r="BG52" s="4">
        <f>IF('A-1'!$E63='A-1 TRANS'!BG$1,'A-1'!$F63,0)</f>
        <v>0</v>
      </c>
      <c r="BH52" s="4">
        <f>IF('A-1'!$E63='A-1 TRANS'!BH$1,'A-1'!$F63,0)</f>
        <v>0</v>
      </c>
      <c r="BI52" s="4">
        <f>IF('A-1'!$E63='A-1 TRANS'!BI$1,'A-1'!$F63,0)</f>
        <v>0</v>
      </c>
      <c r="BJ52" s="4">
        <f>IF('A-1'!$E63='A-1 TRANS'!BJ$1,'A-1'!$F63,0)</f>
        <v>0</v>
      </c>
      <c r="BK52" s="4">
        <f>IF('A-1'!$E63='A-1 TRANS'!BK$1,'A-1'!$F63,0)</f>
        <v>0</v>
      </c>
    </row>
    <row r="53" spans="2:63" ht="11.5" x14ac:dyDescent="0.25">
      <c r="B53" s="4">
        <f>IF('A-1'!$E64='A-1 TRANS'!B$1,'A-1'!$F64,0)</f>
        <v>0</v>
      </c>
      <c r="C53" s="4">
        <f>IF('A-1'!$E64='A-1 TRANS'!C$1,'A-1'!$F64,0)</f>
        <v>0</v>
      </c>
      <c r="D53" s="4">
        <f>IF('A-1'!$E64='A-1 TRANS'!D$1,'A-1'!$F64,0)</f>
        <v>0</v>
      </c>
      <c r="E53" s="4">
        <f>IF('A-1'!$E64='A-1 TRANS'!E$1,'A-1'!$F64,0)</f>
        <v>0</v>
      </c>
      <c r="F53" s="4">
        <f>IF('A-1'!$E64='A-1 TRANS'!F$1,'A-1'!$F64,0)</f>
        <v>0</v>
      </c>
      <c r="G53" s="4">
        <f>IF('A-1'!$E64='A-1 TRANS'!G$1,'A-1'!$F64,0)</f>
        <v>0</v>
      </c>
      <c r="H53" s="4">
        <f>IF('A-1'!$E64='A-1 TRANS'!H$1,'A-1'!$F64,0)</f>
        <v>0</v>
      </c>
      <c r="I53" s="4">
        <f>IF('A-1'!$E64='A-1 TRANS'!I$1,'A-1'!$F64,0)</f>
        <v>0</v>
      </c>
      <c r="J53" s="4">
        <f>IF('A-1'!$E64='A-1 TRANS'!J$1,'A-1'!$F64,0)</f>
        <v>0</v>
      </c>
      <c r="K53" s="4">
        <f>IF('A-1'!$E64='A-1 TRANS'!K$1,'A-1'!$F64,0)</f>
        <v>0</v>
      </c>
      <c r="L53" s="4">
        <f>IF('A-1'!$E64='A-1 TRANS'!L$1,'A-1'!$F64,0)</f>
        <v>0</v>
      </c>
      <c r="M53" s="4">
        <f>IF('A-1'!$E64='A-1 TRANS'!M$1,'A-1'!$F64,0)</f>
        <v>0</v>
      </c>
      <c r="N53" s="4">
        <f>IF('A-1'!$E64='A-1 TRANS'!N$1,'A-1'!$F64,0)</f>
        <v>0</v>
      </c>
      <c r="O53" s="4">
        <f>IF('A-1'!$E64='A-1 TRANS'!O$1,'A-1'!$F64,0)</f>
        <v>0</v>
      </c>
      <c r="P53" s="4">
        <f>IF('A-1'!$E64='A-1 TRANS'!P$1,'A-1'!$F64,0)</f>
        <v>0</v>
      </c>
      <c r="Q53" s="4">
        <f>IF('A-1'!$E64='A-1 TRANS'!Q$1,'A-1'!$F64,0)</f>
        <v>0</v>
      </c>
      <c r="R53" s="4">
        <f>IF('A-1'!$E64='A-1 TRANS'!R$1,'A-1'!$F64,0)</f>
        <v>0</v>
      </c>
      <c r="S53" s="4">
        <f>IF('A-1'!$E64='A-1 TRANS'!S$1,'A-1'!$F64,0)</f>
        <v>0</v>
      </c>
      <c r="T53" s="4">
        <f>IF('A-1'!$E64='A-1 TRANS'!T$1,'A-1'!$F64,0)</f>
        <v>0</v>
      </c>
      <c r="U53" s="4">
        <f>IF('A-1'!$E64='A-1 TRANS'!U$1,'A-1'!$F64,0)</f>
        <v>0</v>
      </c>
      <c r="V53" s="4">
        <f>IF('A-1'!$E64='A-1 TRANS'!V$1,'A-1'!$F64,0)</f>
        <v>0</v>
      </c>
      <c r="W53" s="4">
        <f>IF('A-1'!$E64='A-1 TRANS'!W$1,'A-1'!$F64,0)</f>
        <v>0</v>
      </c>
      <c r="X53" s="4">
        <f>IF('A-1'!$E64='A-1 TRANS'!X$1,'A-1'!$F64,0)</f>
        <v>0</v>
      </c>
      <c r="Y53" s="4">
        <f>IF('A-1'!$E64='A-1 TRANS'!Y$1,'A-1'!$F64,0)</f>
        <v>0</v>
      </c>
      <c r="Z53" s="4">
        <f>IF('A-1'!$E64='A-1 TRANS'!Z$1,'A-1'!$F64,0)</f>
        <v>0</v>
      </c>
      <c r="AA53" s="4">
        <f>IF('A-1'!$E64='A-1 TRANS'!AA$1,'A-1'!$F64,0)</f>
        <v>0</v>
      </c>
      <c r="AB53" s="4">
        <f>IF('A-1'!$E64='A-1 TRANS'!AB$1,'A-1'!$F64,0)</f>
        <v>0</v>
      </c>
      <c r="AC53" s="4">
        <f>IF('A-1'!$E64='A-1 TRANS'!AC$1,'A-1'!$F64,0)</f>
        <v>0</v>
      </c>
      <c r="AD53" s="4">
        <f>IF('A-1'!$E64='A-1 TRANS'!AD$1,'A-1'!$F64,0)</f>
        <v>0</v>
      </c>
      <c r="AE53" s="4">
        <f>IF('A-1'!$E64='A-1 TRANS'!AE$1,'A-1'!$F64,0)</f>
        <v>0</v>
      </c>
      <c r="AF53" s="4">
        <f>IF('A-1'!$E64='A-1 TRANS'!AF$1,'A-1'!$F64,0)</f>
        <v>0</v>
      </c>
      <c r="AG53" s="4">
        <f>IF('A-1'!$E64='A-1 TRANS'!AG$1,'A-1'!$F64,0)</f>
        <v>0</v>
      </c>
      <c r="AH53" s="4">
        <f>IF('A-1'!$E64='A-1 TRANS'!AH$1,'A-1'!$F64,0)</f>
        <v>0</v>
      </c>
      <c r="AI53" s="4">
        <f>IF('A-1'!$E64='A-1 TRANS'!AI$1,'A-1'!$F64,0)</f>
        <v>0</v>
      </c>
      <c r="AJ53" s="4">
        <f>IF('A-1'!$E64='A-1 TRANS'!AJ$1,'A-1'!$F64,0)</f>
        <v>0</v>
      </c>
      <c r="AK53" s="4">
        <f>IF('A-1'!$E64='A-1 TRANS'!AK$1,'A-1'!$F64,0)</f>
        <v>0</v>
      </c>
      <c r="AL53" s="4">
        <f>IF('A-1'!$E64='A-1 TRANS'!AL$1,'A-1'!$F64,0)</f>
        <v>0</v>
      </c>
      <c r="AM53" s="4">
        <f>IF('A-1'!$E64='A-1 TRANS'!AM$1,'A-1'!$F64,0)</f>
        <v>0</v>
      </c>
      <c r="AN53" s="4">
        <f>IF('A-1'!$E64='A-1 TRANS'!AN$1,'A-1'!$F64,0)</f>
        <v>0</v>
      </c>
      <c r="AO53" s="4">
        <f>IF('A-1'!$E64='A-1 TRANS'!AO$1,'A-1'!$F64,0)</f>
        <v>0</v>
      </c>
      <c r="AP53" s="4">
        <f>IF('A-1'!$E64='A-1 TRANS'!AP$1,'A-1'!$F64,0)</f>
        <v>0</v>
      </c>
      <c r="AQ53" s="4">
        <f>IF('A-1'!$E64='A-1 TRANS'!AQ$1,'A-1'!$F64,0)</f>
        <v>0</v>
      </c>
      <c r="AR53" s="4">
        <f>IF('A-1'!$E64='A-1 TRANS'!AR$1,'A-1'!$F64,0)</f>
        <v>0</v>
      </c>
      <c r="AS53" s="4">
        <f>IF('A-1'!$E64='A-1 TRANS'!AS$1,'A-1'!$F64,0)</f>
        <v>0</v>
      </c>
      <c r="AT53" s="4">
        <f>IF('A-1'!$E64='A-1 TRANS'!AT$1,'A-1'!$F64,0)</f>
        <v>0</v>
      </c>
      <c r="AU53" s="4">
        <f>IF('A-1'!$E64='A-1 TRANS'!AU$1,'A-1'!$F64,0)</f>
        <v>0</v>
      </c>
      <c r="AV53" s="4">
        <f>IF('A-1'!$E64='A-1 TRANS'!AV$1,'A-1'!$F64,0)</f>
        <v>0</v>
      </c>
      <c r="AW53" s="4">
        <f>IF('A-1'!$E64='A-1 TRANS'!AW$1,'A-1'!$F64,0)</f>
        <v>0</v>
      </c>
      <c r="AX53" s="4">
        <f>IF('A-1'!$E64='A-1 TRANS'!AX$1,'A-1'!$F64,0)</f>
        <v>0</v>
      </c>
      <c r="AY53" s="4">
        <f>IF('A-1'!$E64='A-1 TRANS'!AY$1,'A-1'!$F64,0)</f>
        <v>0</v>
      </c>
      <c r="AZ53" s="4">
        <f>IF('A-1'!$E64='A-1 TRANS'!AZ$1,'A-1'!$F64,0)</f>
        <v>0</v>
      </c>
      <c r="BA53" s="4">
        <f>IF('A-1'!$E64='A-1 TRANS'!BA$1,'A-1'!$F64,0)</f>
        <v>0</v>
      </c>
      <c r="BB53" s="4">
        <f>IF('A-1'!$E64='A-1 TRANS'!BB$1,'A-1'!$F64,0)</f>
        <v>0</v>
      </c>
      <c r="BC53" s="4">
        <f>IF('A-1'!$E64='A-1 TRANS'!BC$1,'A-1'!$F64,0)</f>
        <v>0</v>
      </c>
      <c r="BD53" s="4">
        <f>IF('A-1'!$E64='A-1 TRANS'!BD$1,'A-1'!$F64,0)</f>
        <v>0</v>
      </c>
      <c r="BE53" s="4">
        <f>IF('A-1'!$E64='A-1 TRANS'!BE$1,'A-1'!$F64,0)</f>
        <v>0</v>
      </c>
      <c r="BF53" s="4">
        <f>IF('A-1'!$E64='A-1 TRANS'!BF$1,'A-1'!$F64,0)</f>
        <v>0</v>
      </c>
      <c r="BG53" s="4">
        <f>IF('A-1'!$E64='A-1 TRANS'!BG$1,'A-1'!$F64,0)</f>
        <v>0</v>
      </c>
      <c r="BH53" s="4">
        <f>IF('A-1'!$E64='A-1 TRANS'!BH$1,'A-1'!$F64,0)</f>
        <v>0</v>
      </c>
      <c r="BI53" s="4">
        <f>IF('A-1'!$E64='A-1 TRANS'!BI$1,'A-1'!$F64,0)</f>
        <v>0</v>
      </c>
      <c r="BJ53" s="4">
        <f>IF('A-1'!$E64='A-1 TRANS'!BJ$1,'A-1'!$F64,0)</f>
        <v>0</v>
      </c>
      <c r="BK53" s="4">
        <f>IF('A-1'!$E64='A-1 TRANS'!BK$1,'A-1'!$F64,0)</f>
        <v>0</v>
      </c>
    </row>
    <row r="54" spans="2:63" ht="11.5" x14ac:dyDescent="0.25">
      <c r="B54" s="4">
        <f>IF('A-1'!$E65='A-1 TRANS'!B$1,'A-1'!$F65,0)</f>
        <v>0</v>
      </c>
      <c r="C54" s="4">
        <f>IF('A-1'!$E65='A-1 TRANS'!C$1,'A-1'!$F65,0)</f>
        <v>0</v>
      </c>
      <c r="D54" s="4">
        <f>IF('A-1'!$E65='A-1 TRANS'!D$1,'A-1'!$F65,0)</f>
        <v>0</v>
      </c>
      <c r="E54" s="4">
        <f>IF('A-1'!$E65='A-1 TRANS'!E$1,'A-1'!$F65,0)</f>
        <v>0</v>
      </c>
      <c r="F54" s="4">
        <f>IF('A-1'!$E65='A-1 TRANS'!F$1,'A-1'!$F65,0)</f>
        <v>0</v>
      </c>
      <c r="G54" s="4">
        <f>IF('A-1'!$E65='A-1 TRANS'!G$1,'A-1'!$F65,0)</f>
        <v>0</v>
      </c>
      <c r="H54" s="4">
        <f>IF('A-1'!$E65='A-1 TRANS'!H$1,'A-1'!$F65,0)</f>
        <v>0</v>
      </c>
      <c r="I54" s="4">
        <f>IF('A-1'!$E65='A-1 TRANS'!I$1,'A-1'!$F65,0)</f>
        <v>0</v>
      </c>
      <c r="J54" s="4">
        <f>IF('A-1'!$E65='A-1 TRANS'!J$1,'A-1'!$F65,0)</f>
        <v>0</v>
      </c>
      <c r="K54" s="4">
        <f>IF('A-1'!$E65='A-1 TRANS'!K$1,'A-1'!$F65,0)</f>
        <v>0</v>
      </c>
      <c r="L54" s="4">
        <f>IF('A-1'!$E65='A-1 TRANS'!L$1,'A-1'!$F65,0)</f>
        <v>0</v>
      </c>
      <c r="M54" s="4">
        <f>IF('A-1'!$E65='A-1 TRANS'!M$1,'A-1'!$F65,0)</f>
        <v>0</v>
      </c>
      <c r="N54" s="4">
        <f>IF('A-1'!$E65='A-1 TRANS'!N$1,'A-1'!$F65,0)</f>
        <v>0</v>
      </c>
      <c r="O54" s="4">
        <f>IF('A-1'!$E65='A-1 TRANS'!O$1,'A-1'!$F65,0)</f>
        <v>0</v>
      </c>
      <c r="P54" s="4">
        <f>IF('A-1'!$E65='A-1 TRANS'!P$1,'A-1'!$F65,0)</f>
        <v>0</v>
      </c>
      <c r="Q54" s="4">
        <f>IF('A-1'!$E65='A-1 TRANS'!Q$1,'A-1'!$F65,0)</f>
        <v>0</v>
      </c>
      <c r="R54" s="4">
        <f>IF('A-1'!$E65='A-1 TRANS'!R$1,'A-1'!$F65,0)</f>
        <v>0</v>
      </c>
      <c r="S54" s="4">
        <f>IF('A-1'!$E65='A-1 TRANS'!S$1,'A-1'!$F65,0)</f>
        <v>0</v>
      </c>
      <c r="T54" s="4">
        <f>IF('A-1'!$E65='A-1 TRANS'!T$1,'A-1'!$F65,0)</f>
        <v>0</v>
      </c>
      <c r="U54" s="4">
        <f>IF('A-1'!$E65='A-1 TRANS'!U$1,'A-1'!$F65,0)</f>
        <v>0</v>
      </c>
      <c r="V54" s="4">
        <f>IF('A-1'!$E65='A-1 TRANS'!V$1,'A-1'!$F65,0)</f>
        <v>0</v>
      </c>
      <c r="W54" s="4">
        <f>IF('A-1'!$E65='A-1 TRANS'!W$1,'A-1'!$F65,0)</f>
        <v>0</v>
      </c>
      <c r="X54" s="4">
        <f>IF('A-1'!$E65='A-1 TRANS'!X$1,'A-1'!$F65,0)</f>
        <v>0</v>
      </c>
      <c r="Y54" s="4">
        <f>IF('A-1'!$E65='A-1 TRANS'!Y$1,'A-1'!$F65,0)</f>
        <v>0</v>
      </c>
      <c r="Z54" s="4">
        <f>IF('A-1'!$E65='A-1 TRANS'!Z$1,'A-1'!$F65,0)</f>
        <v>0</v>
      </c>
      <c r="AA54" s="4">
        <f>IF('A-1'!$E65='A-1 TRANS'!AA$1,'A-1'!$F65,0)</f>
        <v>0</v>
      </c>
      <c r="AB54" s="4">
        <f>IF('A-1'!$E65='A-1 TRANS'!AB$1,'A-1'!$F65,0)</f>
        <v>0</v>
      </c>
      <c r="AC54" s="4">
        <f>IF('A-1'!$E65='A-1 TRANS'!AC$1,'A-1'!$F65,0)</f>
        <v>0</v>
      </c>
      <c r="AD54" s="4">
        <f>IF('A-1'!$E65='A-1 TRANS'!AD$1,'A-1'!$F65,0)</f>
        <v>0</v>
      </c>
      <c r="AE54" s="4">
        <f>IF('A-1'!$E65='A-1 TRANS'!AE$1,'A-1'!$F65,0)</f>
        <v>0</v>
      </c>
      <c r="AF54" s="4">
        <f>IF('A-1'!$E65='A-1 TRANS'!AF$1,'A-1'!$F65,0)</f>
        <v>0</v>
      </c>
      <c r="AG54" s="4">
        <f>IF('A-1'!$E65='A-1 TRANS'!AG$1,'A-1'!$F65,0)</f>
        <v>0</v>
      </c>
      <c r="AH54" s="4">
        <f>IF('A-1'!$E65='A-1 TRANS'!AH$1,'A-1'!$F65,0)</f>
        <v>0</v>
      </c>
      <c r="AI54" s="4">
        <f>IF('A-1'!$E65='A-1 TRANS'!AI$1,'A-1'!$F65,0)</f>
        <v>0</v>
      </c>
      <c r="AJ54" s="4">
        <f>IF('A-1'!$E65='A-1 TRANS'!AJ$1,'A-1'!$F65,0)</f>
        <v>0</v>
      </c>
      <c r="AK54" s="4">
        <f>IF('A-1'!$E65='A-1 TRANS'!AK$1,'A-1'!$F65,0)</f>
        <v>0</v>
      </c>
      <c r="AL54" s="4">
        <f>IF('A-1'!$E65='A-1 TRANS'!AL$1,'A-1'!$F65,0)</f>
        <v>0</v>
      </c>
      <c r="AM54" s="4">
        <f>IF('A-1'!$E65='A-1 TRANS'!AM$1,'A-1'!$F65,0)</f>
        <v>0</v>
      </c>
      <c r="AN54" s="4">
        <f>IF('A-1'!$E65='A-1 TRANS'!AN$1,'A-1'!$F65,0)</f>
        <v>0</v>
      </c>
      <c r="AO54" s="4">
        <f>IF('A-1'!$E65='A-1 TRANS'!AO$1,'A-1'!$F65,0)</f>
        <v>0</v>
      </c>
      <c r="AP54" s="4">
        <f>IF('A-1'!$E65='A-1 TRANS'!AP$1,'A-1'!$F65,0)</f>
        <v>0</v>
      </c>
      <c r="AQ54" s="4">
        <f>IF('A-1'!$E65='A-1 TRANS'!AQ$1,'A-1'!$F65,0)</f>
        <v>0</v>
      </c>
      <c r="AR54" s="4">
        <f>IF('A-1'!$E65='A-1 TRANS'!AR$1,'A-1'!$F65,0)</f>
        <v>0</v>
      </c>
      <c r="AS54" s="4">
        <f>IF('A-1'!$E65='A-1 TRANS'!AS$1,'A-1'!$F65,0)</f>
        <v>0</v>
      </c>
      <c r="AT54" s="4">
        <f>IF('A-1'!$E65='A-1 TRANS'!AT$1,'A-1'!$F65,0)</f>
        <v>0</v>
      </c>
      <c r="AU54" s="4">
        <f>IF('A-1'!$E65='A-1 TRANS'!AU$1,'A-1'!$F65,0)</f>
        <v>0</v>
      </c>
      <c r="AV54" s="4">
        <f>IF('A-1'!$E65='A-1 TRANS'!AV$1,'A-1'!$F65,0)</f>
        <v>0</v>
      </c>
      <c r="AW54" s="4">
        <f>IF('A-1'!$E65='A-1 TRANS'!AW$1,'A-1'!$F65,0)</f>
        <v>0</v>
      </c>
      <c r="AX54" s="4">
        <f>IF('A-1'!$E65='A-1 TRANS'!AX$1,'A-1'!$F65,0)</f>
        <v>0</v>
      </c>
      <c r="AY54" s="4">
        <f>IF('A-1'!$E65='A-1 TRANS'!AY$1,'A-1'!$F65,0)</f>
        <v>0</v>
      </c>
      <c r="AZ54" s="4">
        <f>IF('A-1'!$E65='A-1 TRANS'!AZ$1,'A-1'!$F65,0)</f>
        <v>0</v>
      </c>
      <c r="BA54" s="4">
        <f>IF('A-1'!$E65='A-1 TRANS'!BA$1,'A-1'!$F65,0)</f>
        <v>0</v>
      </c>
      <c r="BB54" s="4">
        <f>IF('A-1'!$E65='A-1 TRANS'!BB$1,'A-1'!$F65,0)</f>
        <v>0</v>
      </c>
      <c r="BC54" s="4">
        <f>IF('A-1'!$E65='A-1 TRANS'!BC$1,'A-1'!$F65,0)</f>
        <v>0</v>
      </c>
      <c r="BD54" s="4">
        <f>IF('A-1'!$E65='A-1 TRANS'!BD$1,'A-1'!$F65,0)</f>
        <v>0</v>
      </c>
      <c r="BE54" s="4">
        <f>IF('A-1'!$E65='A-1 TRANS'!BE$1,'A-1'!$F65,0)</f>
        <v>0</v>
      </c>
      <c r="BF54" s="4">
        <f>IF('A-1'!$E65='A-1 TRANS'!BF$1,'A-1'!$F65,0)</f>
        <v>0</v>
      </c>
      <c r="BG54" s="4">
        <f>IF('A-1'!$E65='A-1 TRANS'!BG$1,'A-1'!$F65,0)</f>
        <v>0</v>
      </c>
      <c r="BH54" s="4">
        <f>IF('A-1'!$E65='A-1 TRANS'!BH$1,'A-1'!$F65,0)</f>
        <v>0</v>
      </c>
      <c r="BI54" s="4">
        <f>IF('A-1'!$E65='A-1 TRANS'!BI$1,'A-1'!$F65,0)</f>
        <v>0</v>
      </c>
      <c r="BJ54" s="4">
        <f>IF('A-1'!$E65='A-1 TRANS'!BJ$1,'A-1'!$F65,0)</f>
        <v>0</v>
      </c>
      <c r="BK54" s="4">
        <f>IF('A-1'!$E65='A-1 TRANS'!BK$1,'A-1'!$F65,0)</f>
        <v>0</v>
      </c>
    </row>
    <row r="55" spans="2:63" ht="11.5" x14ac:dyDescent="0.25">
      <c r="B55" s="4">
        <f>IF('A-1'!$E66='A-1 TRANS'!B$1,'A-1'!$F66,0)</f>
        <v>0</v>
      </c>
      <c r="C55" s="4">
        <f>IF('A-1'!$E66='A-1 TRANS'!C$1,'A-1'!$F66,0)</f>
        <v>0</v>
      </c>
      <c r="D55" s="4">
        <f>IF('A-1'!$E66='A-1 TRANS'!D$1,'A-1'!$F66,0)</f>
        <v>0</v>
      </c>
      <c r="E55" s="4">
        <f>IF('A-1'!$E66='A-1 TRANS'!E$1,'A-1'!$F66,0)</f>
        <v>0</v>
      </c>
      <c r="F55" s="4">
        <f>IF('A-1'!$E66='A-1 TRANS'!F$1,'A-1'!$F66,0)</f>
        <v>0</v>
      </c>
      <c r="G55" s="4">
        <f>IF('A-1'!$E66='A-1 TRANS'!G$1,'A-1'!$F66,0)</f>
        <v>0</v>
      </c>
      <c r="H55" s="4">
        <f>IF('A-1'!$E66='A-1 TRANS'!H$1,'A-1'!$F66,0)</f>
        <v>0</v>
      </c>
      <c r="I55" s="4">
        <f>IF('A-1'!$E66='A-1 TRANS'!I$1,'A-1'!$F66,0)</f>
        <v>0</v>
      </c>
      <c r="J55" s="4">
        <f>IF('A-1'!$E66='A-1 TRANS'!J$1,'A-1'!$F66,0)</f>
        <v>0</v>
      </c>
      <c r="K55" s="4">
        <f>IF('A-1'!$E66='A-1 TRANS'!K$1,'A-1'!$F66,0)</f>
        <v>0</v>
      </c>
      <c r="L55" s="4">
        <f>IF('A-1'!$E66='A-1 TRANS'!L$1,'A-1'!$F66,0)</f>
        <v>0</v>
      </c>
      <c r="M55" s="4">
        <f>IF('A-1'!$E66='A-1 TRANS'!M$1,'A-1'!$F66,0)</f>
        <v>0</v>
      </c>
      <c r="N55" s="4">
        <f>IF('A-1'!$E66='A-1 TRANS'!N$1,'A-1'!$F66,0)</f>
        <v>0</v>
      </c>
      <c r="O55" s="4">
        <f>IF('A-1'!$E66='A-1 TRANS'!O$1,'A-1'!$F66,0)</f>
        <v>0</v>
      </c>
      <c r="P55" s="4">
        <f>IF('A-1'!$E66='A-1 TRANS'!P$1,'A-1'!$F66,0)</f>
        <v>0</v>
      </c>
      <c r="Q55" s="4">
        <f>IF('A-1'!$E66='A-1 TRANS'!Q$1,'A-1'!$F66,0)</f>
        <v>0</v>
      </c>
      <c r="R55" s="4">
        <f>IF('A-1'!$E66='A-1 TRANS'!R$1,'A-1'!$F66,0)</f>
        <v>0</v>
      </c>
      <c r="S55" s="4">
        <f>IF('A-1'!$E66='A-1 TRANS'!S$1,'A-1'!$F66,0)</f>
        <v>0</v>
      </c>
      <c r="T55" s="4">
        <f>IF('A-1'!$E66='A-1 TRANS'!T$1,'A-1'!$F66,0)</f>
        <v>0</v>
      </c>
      <c r="U55" s="4">
        <f>IF('A-1'!$E66='A-1 TRANS'!U$1,'A-1'!$F66,0)</f>
        <v>0</v>
      </c>
      <c r="V55" s="4">
        <f>IF('A-1'!$E66='A-1 TRANS'!V$1,'A-1'!$F66,0)</f>
        <v>0</v>
      </c>
      <c r="W55" s="4">
        <f>IF('A-1'!$E66='A-1 TRANS'!W$1,'A-1'!$F66,0)</f>
        <v>0</v>
      </c>
      <c r="X55" s="4">
        <f>IF('A-1'!$E66='A-1 TRANS'!X$1,'A-1'!$F66,0)</f>
        <v>0</v>
      </c>
      <c r="Y55" s="4">
        <f>IF('A-1'!$E66='A-1 TRANS'!Y$1,'A-1'!$F66,0)</f>
        <v>0</v>
      </c>
      <c r="Z55" s="4">
        <f>IF('A-1'!$E66='A-1 TRANS'!Z$1,'A-1'!$F66,0)</f>
        <v>0</v>
      </c>
      <c r="AA55" s="4">
        <f>IF('A-1'!$E66='A-1 TRANS'!AA$1,'A-1'!$F66,0)</f>
        <v>0</v>
      </c>
      <c r="AB55" s="4">
        <f>IF('A-1'!$E66='A-1 TRANS'!AB$1,'A-1'!$F66,0)</f>
        <v>0</v>
      </c>
      <c r="AC55" s="4">
        <f>IF('A-1'!$E66='A-1 TRANS'!AC$1,'A-1'!$F66,0)</f>
        <v>0</v>
      </c>
      <c r="AD55" s="4">
        <f>IF('A-1'!$E66='A-1 TRANS'!AD$1,'A-1'!$F66,0)</f>
        <v>0</v>
      </c>
      <c r="AE55" s="4">
        <f>IF('A-1'!$E66='A-1 TRANS'!AE$1,'A-1'!$F66,0)</f>
        <v>0</v>
      </c>
      <c r="AF55" s="4">
        <f>IF('A-1'!$E66='A-1 TRANS'!AF$1,'A-1'!$F66,0)</f>
        <v>0</v>
      </c>
      <c r="AG55" s="4">
        <f>IF('A-1'!$E66='A-1 TRANS'!AG$1,'A-1'!$F66,0)</f>
        <v>0</v>
      </c>
      <c r="AH55" s="4">
        <f>IF('A-1'!$E66='A-1 TRANS'!AH$1,'A-1'!$F66,0)</f>
        <v>0</v>
      </c>
      <c r="AI55" s="4">
        <f>IF('A-1'!$E66='A-1 TRANS'!AI$1,'A-1'!$F66,0)</f>
        <v>0</v>
      </c>
      <c r="AJ55" s="4">
        <f>IF('A-1'!$E66='A-1 TRANS'!AJ$1,'A-1'!$F66,0)</f>
        <v>0</v>
      </c>
      <c r="AK55" s="4">
        <f>IF('A-1'!$E66='A-1 TRANS'!AK$1,'A-1'!$F66,0)</f>
        <v>0</v>
      </c>
      <c r="AL55" s="4">
        <f>IF('A-1'!$E66='A-1 TRANS'!AL$1,'A-1'!$F66,0)</f>
        <v>0</v>
      </c>
      <c r="AM55" s="4">
        <f>IF('A-1'!$E66='A-1 TRANS'!AM$1,'A-1'!$F66,0)</f>
        <v>0</v>
      </c>
      <c r="AN55" s="4">
        <f>IF('A-1'!$E66='A-1 TRANS'!AN$1,'A-1'!$F66,0)</f>
        <v>0</v>
      </c>
      <c r="AO55" s="4">
        <f>IF('A-1'!$E66='A-1 TRANS'!AO$1,'A-1'!$F66,0)</f>
        <v>0</v>
      </c>
      <c r="AP55" s="4">
        <f>IF('A-1'!$E66='A-1 TRANS'!AP$1,'A-1'!$F66,0)</f>
        <v>0</v>
      </c>
      <c r="AQ55" s="4">
        <f>IF('A-1'!$E66='A-1 TRANS'!AQ$1,'A-1'!$F66,0)</f>
        <v>0</v>
      </c>
      <c r="AR55" s="4">
        <f>IF('A-1'!$E66='A-1 TRANS'!AR$1,'A-1'!$F66,0)</f>
        <v>0</v>
      </c>
      <c r="AS55" s="4">
        <f>IF('A-1'!$E66='A-1 TRANS'!AS$1,'A-1'!$F66,0)</f>
        <v>0</v>
      </c>
      <c r="AT55" s="4">
        <f>IF('A-1'!$E66='A-1 TRANS'!AT$1,'A-1'!$F66,0)</f>
        <v>0</v>
      </c>
      <c r="AU55" s="4">
        <f>IF('A-1'!$E66='A-1 TRANS'!AU$1,'A-1'!$F66,0)</f>
        <v>0</v>
      </c>
      <c r="AV55" s="4">
        <f>IF('A-1'!$E66='A-1 TRANS'!AV$1,'A-1'!$F66,0)</f>
        <v>0</v>
      </c>
      <c r="AW55" s="4">
        <f>IF('A-1'!$E66='A-1 TRANS'!AW$1,'A-1'!$F66,0)</f>
        <v>0</v>
      </c>
      <c r="AX55" s="4">
        <f>IF('A-1'!$E66='A-1 TRANS'!AX$1,'A-1'!$F66,0)</f>
        <v>0</v>
      </c>
      <c r="AY55" s="4">
        <f>IF('A-1'!$E66='A-1 TRANS'!AY$1,'A-1'!$F66,0)</f>
        <v>0</v>
      </c>
      <c r="AZ55" s="4">
        <f>IF('A-1'!$E66='A-1 TRANS'!AZ$1,'A-1'!$F66,0)</f>
        <v>0</v>
      </c>
      <c r="BA55" s="4">
        <f>IF('A-1'!$E66='A-1 TRANS'!BA$1,'A-1'!$F66,0)</f>
        <v>0</v>
      </c>
      <c r="BB55" s="4">
        <f>IF('A-1'!$E66='A-1 TRANS'!BB$1,'A-1'!$F66,0)</f>
        <v>0</v>
      </c>
      <c r="BC55" s="4">
        <f>IF('A-1'!$E66='A-1 TRANS'!BC$1,'A-1'!$F66,0)</f>
        <v>0</v>
      </c>
      <c r="BD55" s="4">
        <f>IF('A-1'!$E66='A-1 TRANS'!BD$1,'A-1'!$F66,0)</f>
        <v>0</v>
      </c>
      <c r="BE55" s="4">
        <f>IF('A-1'!$E66='A-1 TRANS'!BE$1,'A-1'!$F66,0)</f>
        <v>0</v>
      </c>
      <c r="BF55" s="4">
        <f>IF('A-1'!$E66='A-1 TRANS'!BF$1,'A-1'!$F66,0)</f>
        <v>0</v>
      </c>
      <c r="BG55" s="4">
        <f>IF('A-1'!$E66='A-1 TRANS'!BG$1,'A-1'!$F66,0)</f>
        <v>0</v>
      </c>
      <c r="BH55" s="4">
        <f>IF('A-1'!$E66='A-1 TRANS'!BH$1,'A-1'!$F66,0)</f>
        <v>0</v>
      </c>
      <c r="BI55" s="4">
        <f>IF('A-1'!$E66='A-1 TRANS'!BI$1,'A-1'!$F66,0)</f>
        <v>0</v>
      </c>
      <c r="BJ55" s="4">
        <f>IF('A-1'!$E66='A-1 TRANS'!BJ$1,'A-1'!$F66,0)</f>
        <v>0</v>
      </c>
      <c r="BK55" s="4">
        <f>IF('A-1'!$E66='A-1 TRANS'!BK$1,'A-1'!$F66,0)</f>
        <v>0</v>
      </c>
    </row>
    <row r="56" spans="2:63" ht="11.5" x14ac:dyDescent="0.25">
      <c r="B56" s="4">
        <f>IF('A-1'!$E67='A-1 TRANS'!B$1,'A-1'!$F67,0)</f>
        <v>0</v>
      </c>
      <c r="C56" s="4">
        <f>IF('A-1'!$E67='A-1 TRANS'!C$1,'A-1'!$F67,0)</f>
        <v>0</v>
      </c>
      <c r="D56" s="4">
        <f>IF('A-1'!$E67='A-1 TRANS'!D$1,'A-1'!$F67,0)</f>
        <v>0</v>
      </c>
      <c r="E56" s="4">
        <f>IF('A-1'!$E67='A-1 TRANS'!E$1,'A-1'!$F67,0)</f>
        <v>0</v>
      </c>
      <c r="F56" s="4">
        <f>IF('A-1'!$E67='A-1 TRANS'!F$1,'A-1'!$F67,0)</f>
        <v>0</v>
      </c>
      <c r="G56" s="4">
        <f>IF('A-1'!$E67='A-1 TRANS'!G$1,'A-1'!$F67,0)</f>
        <v>0</v>
      </c>
      <c r="H56" s="4">
        <f>IF('A-1'!$E67='A-1 TRANS'!H$1,'A-1'!$F67,0)</f>
        <v>0</v>
      </c>
      <c r="I56" s="4">
        <f>IF('A-1'!$E67='A-1 TRANS'!I$1,'A-1'!$F67,0)</f>
        <v>0</v>
      </c>
      <c r="J56" s="4">
        <f>IF('A-1'!$E67='A-1 TRANS'!J$1,'A-1'!$F67,0)</f>
        <v>0</v>
      </c>
      <c r="K56" s="4">
        <f>IF('A-1'!$E67='A-1 TRANS'!K$1,'A-1'!$F67,0)</f>
        <v>0</v>
      </c>
      <c r="L56" s="4">
        <f>IF('A-1'!$E67='A-1 TRANS'!L$1,'A-1'!$F67,0)</f>
        <v>0</v>
      </c>
      <c r="M56" s="4">
        <f>IF('A-1'!$E67='A-1 TRANS'!M$1,'A-1'!$F67,0)</f>
        <v>0</v>
      </c>
      <c r="N56" s="4">
        <f>IF('A-1'!$E67='A-1 TRANS'!N$1,'A-1'!$F67,0)</f>
        <v>0</v>
      </c>
      <c r="O56" s="4">
        <f>IF('A-1'!$E67='A-1 TRANS'!O$1,'A-1'!$F67,0)</f>
        <v>0</v>
      </c>
      <c r="P56" s="4">
        <f>IF('A-1'!$E67='A-1 TRANS'!P$1,'A-1'!$F67,0)</f>
        <v>0</v>
      </c>
      <c r="Q56" s="4">
        <f>IF('A-1'!$E67='A-1 TRANS'!Q$1,'A-1'!$F67,0)</f>
        <v>0</v>
      </c>
      <c r="R56" s="4">
        <f>IF('A-1'!$E67='A-1 TRANS'!R$1,'A-1'!$F67,0)</f>
        <v>0</v>
      </c>
      <c r="S56" s="4">
        <f>IF('A-1'!$E67='A-1 TRANS'!S$1,'A-1'!$F67,0)</f>
        <v>0</v>
      </c>
      <c r="T56" s="4">
        <f>IF('A-1'!$E67='A-1 TRANS'!T$1,'A-1'!$F67,0)</f>
        <v>0</v>
      </c>
      <c r="U56" s="4">
        <f>IF('A-1'!$E67='A-1 TRANS'!U$1,'A-1'!$F67,0)</f>
        <v>0</v>
      </c>
      <c r="V56" s="4">
        <f>IF('A-1'!$E67='A-1 TRANS'!V$1,'A-1'!$F67,0)</f>
        <v>0</v>
      </c>
      <c r="W56" s="4">
        <f>IF('A-1'!$E67='A-1 TRANS'!W$1,'A-1'!$F67,0)</f>
        <v>0</v>
      </c>
      <c r="X56" s="4">
        <f>IF('A-1'!$E67='A-1 TRANS'!X$1,'A-1'!$F67,0)</f>
        <v>0</v>
      </c>
      <c r="Y56" s="4">
        <f>IF('A-1'!$E67='A-1 TRANS'!Y$1,'A-1'!$F67,0)</f>
        <v>0</v>
      </c>
      <c r="Z56" s="4">
        <f>IF('A-1'!$E67='A-1 TRANS'!Z$1,'A-1'!$F67,0)</f>
        <v>0</v>
      </c>
      <c r="AA56" s="4">
        <f>IF('A-1'!$E67='A-1 TRANS'!AA$1,'A-1'!$F67,0)</f>
        <v>0</v>
      </c>
      <c r="AB56" s="4">
        <f>IF('A-1'!$E67='A-1 TRANS'!AB$1,'A-1'!$F67,0)</f>
        <v>0</v>
      </c>
      <c r="AC56" s="4">
        <f>IF('A-1'!$E67='A-1 TRANS'!AC$1,'A-1'!$F67,0)</f>
        <v>0</v>
      </c>
      <c r="AD56" s="4">
        <f>IF('A-1'!$E67='A-1 TRANS'!AD$1,'A-1'!$F67,0)</f>
        <v>0</v>
      </c>
      <c r="AE56" s="4">
        <f>IF('A-1'!$E67='A-1 TRANS'!AE$1,'A-1'!$F67,0)</f>
        <v>0</v>
      </c>
      <c r="AF56" s="4">
        <f>IF('A-1'!$E67='A-1 TRANS'!AF$1,'A-1'!$F67,0)</f>
        <v>0</v>
      </c>
      <c r="AG56" s="4">
        <f>IF('A-1'!$E67='A-1 TRANS'!AG$1,'A-1'!$F67,0)</f>
        <v>0</v>
      </c>
      <c r="AH56" s="4">
        <f>IF('A-1'!$E67='A-1 TRANS'!AH$1,'A-1'!$F67,0)</f>
        <v>0</v>
      </c>
      <c r="AI56" s="4">
        <f>IF('A-1'!$E67='A-1 TRANS'!AI$1,'A-1'!$F67,0)</f>
        <v>0</v>
      </c>
      <c r="AJ56" s="4">
        <f>IF('A-1'!$E67='A-1 TRANS'!AJ$1,'A-1'!$F67,0)</f>
        <v>0</v>
      </c>
      <c r="AK56" s="4">
        <f>IF('A-1'!$E67='A-1 TRANS'!AK$1,'A-1'!$F67,0)</f>
        <v>0</v>
      </c>
      <c r="AL56" s="4">
        <f>IF('A-1'!$E67='A-1 TRANS'!AL$1,'A-1'!$F67,0)</f>
        <v>0</v>
      </c>
      <c r="AM56" s="4">
        <f>IF('A-1'!$E67='A-1 TRANS'!AM$1,'A-1'!$F67,0)</f>
        <v>0</v>
      </c>
      <c r="AN56" s="4">
        <f>IF('A-1'!$E67='A-1 TRANS'!AN$1,'A-1'!$F67,0)</f>
        <v>0</v>
      </c>
      <c r="AO56" s="4">
        <f>IF('A-1'!$E67='A-1 TRANS'!AO$1,'A-1'!$F67,0)</f>
        <v>0</v>
      </c>
      <c r="AP56" s="4">
        <f>IF('A-1'!$E67='A-1 TRANS'!AP$1,'A-1'!$F67,0)</f>
        <v>0</v>
      </c>
      <c r="AQ56" s="4">
        <f>IF('A-1'!$E67='A-1 TRANS'!AQ$1,'A-1'!$F67,0)</f>
        <v>0</v>
      </c>
      <c r="AR56" s="4">
        <f>IF('A-1'!$E67='A-1 TRANS'!AR$1,'A-1'!$F67,0)</f>
        <v>0</v>
      </c>
      <c r="AS56" s="4">
        <f>IF('A-1'!$E67='A-1 TRANS'!AS$1,'A-1'!$F67,0)</f>
        <v>0</v>
      </c>
      <c r="AT56" s="4">
        <f>IF('A-1'!$E67='A-1 TRANS'!AT$1,'A-1'!$F67,0)</f>
        <v>0</v>
      </c>
      <c r="AU56" s="4">
        <f>IF('A-1'!$E67='A-1 TRANS'!AU$1,'A-1'!$F67,0)</f>
        <v>0</v>
      </c>
      <c r="AV56" s="4">
        <f>IF('A-1'!$E67='A-1 TRANS'!AV$1,'A-1'!$F67,0)</f>
        <v>0</v>
      </c>
      <c r="AW56" s="4">
        <f>IF('A-1'!$E67='A-1 TRANS'!AW$1,'A-1'!$F67,0)</f>
        <v>0</v>
      </c>
      <c r="AX56" s="4">
        <f>IF('A-1'!$E67='A-1 TRANS'!AX$1,'A-1'!$F67,0)</f>
        <v>0</v>
      </c>
      <c r="AY56" s="4">
        <f>IF('A-1'!$E67='A-1 TRANS'!AY$1,'A-1'!$F67,0)</f>
        <v>0</v>
      </c>
      <c r="AZ56" s="4">
        <f>IF('A-1'!$E67='A-1 TRANS'!AZ$1,'A-1'!$F67,0)</f>
        <v>0</v>
      </c>
      <c r="BA56" s="4">
        <f>IF('A-1'!$E67='A-1 TRANS'!BA$1,'A-1'!$F67,0)</f>
        <v>0</v>
      </c>
      <c r="BB56" s="4">
        <f>IF('A-1'!$E67='A-1 TRANS'!BB$1,'A-1'!$F67,0)</f>
        <v>0</v>
      </c>
      <c r="BC56" s="4">
        <f>IF('A-1'!$E67='A-1 TRANS'!BC$1,'A-1'!$F67,0)</f>
        <v>0</v>
      </c>
      <c r="BD56" s="4">
        <f>IF('A-1'!$E67='A-1 TRANS'!BD$1,'A-1'!$F67,0)</f>
        <v>0</v>
      </c>
      <c r="BE56" s="4">
        <f>IF('A-1'!$E67='A-1 TRANS'!BE$1,'A-1'!$F67,0)</f>
        <v>0</v>
      </c>
      <c r="BF56" s="4">
        <f>IF('A-1'!$E67='A-1 TRANS'!BF$1,'A-1'!$F67,0)</f>
        <v>0</v>
      </c>
      <c r="BG56" s="4">
        <f>IF('A-1'!$E67='A-1 TRANS'!BG$1,'A-1'!$F67,0)</f>
        <v>0</v>
      </c>
      <c r="BH56" s="4">
        <f>IF('A-1'!$E67='A-1 TRANS'!BH$1,'A-1'!$F67,0)</f>
        <v>0</v>
      </c>
      <c r="BI56" s="4">
        <f>IF('A-1'!$E67='A-1 TRANS'!BI$1,'A-1'!$F67,0)</f>
        <v>0</v>
      </c>
      <c r="BJ56" s="4">
        <f>IF('A-1'!$E67='A-1 TRANS'!BJ$1,'A-1'!$F67,0)</f>
        <v>0</v>
      </c>
      <c r="BK56" s="4">
        <f>IF('A-1'!$E67='A-1 TRANS'!BK$1,'A-1'!$F67,0)</f>
        <v>0</v>
      </c>
    </row>
    <row r="57" spans="2:63" ht="11.5" x14ac:dyDescent="0.25">
      <c r="B57" s="4">
        <f>IF('A-1'!$E68='A-1 TRANS'!B$1,'A-1'!$F68,0)</f>
        <v>0</v>
      </c>
      <c r="C57" s="4">
        <f>IF('A-1'!$E68='A-1 TRANS'!C$1,'A-1'!$F68,0)</f>
        <v>0</v>
      </c>
      <c r="D57" s="4">
        <f>IF('A-1'!$E68='A-1 TRANS'!D$1,'A-1'!$F68,0)</f>
        <v>0</v>
      </c>
      <c r="E57" s="4">
        <f>IF('A-1'!$E68='A-1 TRANS'!E$1,'A-1'!$F68,0)</f>
        <v>0</v>
      </c>
      <c r="F57" s="4">
        <f>IF('A-1'!$E68='A-1 TRANS'!F$1,'A-1'!$F68,0)</f>
        <v>0</v>
      </c>
      <c r="G57" s="4">
        <f>IF('A-1'!$E68='A-1 TRANS'!G$1,'A-1'!$F68,0)</f>
        <v>0</v>
      </c>
      <c r="H57" s="4">
        <f>IF('A-1'!$E68='A-1 TRANS'!H$1,'A-1'!$F68,0)</f>
        <v>0</v>
      </c>
      <c r="I57" s="4">
        <f>IF('A-1'!$E68='A-1 TRANS'!I$1,'A-1'!$F68,0)</f>
        <v>0</v>
      </c>
      <c r="J57" s="4">
        <f>IF('A-1'!$E68='A-1 TRANS'!J$1,'A-1'!$F68,0)</f>
        <v>0</v>
      </c>
      <c r="K57" s="4">
        <f>IF('A-1'!$E68='A-1 TRANS'!K$1,'A-1'!$F68,0)</f>
        <v>0</v>
      </c>
      <c r="L57" s="4">
        <f>IF('A-1'!$E68='A-1 TRANS'!L$1,'A-1'!$F68,0)</f>
        <v>0</v>
      </c>
      <c r="M57" s="4">
        <f>IF('A-1'!$E68='A-1 TRANS'!M$1,'A-1'!$F68,0)</f>
        <v>0</v>
      </c>
      <c r="N57" s="4">
        <f>IF('A-1'!$E68='A-1 TRANS'!N$1,'A-1'!$F68,0)</f>
        <v>0</v>
      </c>
      <c r="O57" s="4">
        <f>IF('A-1'!$E68='A-1 TRANS'!O$1,'A-1'!$F68,0)</f>
        <v>0</v>
      </c>
      <c r="P57" s="4">
        <f>IF('A-1'!$E68='A-1 TRANS'!P$1,'A-1'!$F68,0)</f>
        <v>0</v>
      </c>
      <c r="Q57" s="4">
        <f>IF('A-1'!$E68='A-1 TRANS'!Q$1,'A-1'!$F68,0)</f>
        <v>0</v>
      </c>
      <c r="R57" s="4">
        <f>IF('A-1'!$E68='A-1 TRANS'!R$1,'A-1'!$F68,0)</f>
        <v>0</v>
      </c>
      <c r="S57" s="4">
        <f>IF('A-1'!$E68='A-1 TRANS'!S$1,'A-1'!$F68,0)</f>
        <v>0</v>
      </c>
      <c r="T57" s="4">
        <f>IF('A-1'!$E68='A-1 TRANS'!T$1,'A-1'!$F68,0)</f>
        <v>0</v>
      </c>
      <c r="U57" s="4">
        <f>IF('A-1'!$E68='A-1 TRANS'!U$1,'A-1'!$F68,0)</f>
        <v>0</v>
      </c>
      <c r="V57" s="4">
        <f>IF('A-1'!$E68='A-1 TRANS'!V$1,'A-1'!$F68,0)</f>
        <v>0</v>
      </c>
      <c r="W57" s="4">
        <f>IF('A-1'!$E68='A-1 TRANS'!W$1,'A-1'!$F68,0)</f>
        <v>0</v>
      </c>
      <c r="X57" s="4">
        <f>IF('A-1'!$E68='A-1 TRANS'!X$1,'A-1'!$F68,0)</f>
        <v>0</v>
      </c>
      <c r="Y57" s="4">
        <f>IF('A-1'!$E68='A-1 TRANS'!Y$1,'A-1'!$F68,0)</f>
        <v>0</v>
      </c>
      <c r="Z57" s="4">
        <f>IF('A-1'!$E68='A-1 TRANS'!Z$1,'A-1'!$F68,0)</f>
        <v>0</v>
      </c>
      <c r="AA57" s="4">
        <f>IF('A-1'!$E68='A-1 TRANS'!AA$1,'A-1'!$F68,0)</f>
        <v>0</v>
      </c>
      <c r="AB57" s="4">
        <f>IF('A-1'!$E68='A-1 TRANS'!AB$1,'A-1'!$F68,0)</f>
        <v>0</v>
      </c>
      <c r="AC57" s="4">
        <f>IF('A-1'!$E68='A-1 TRANS'!AC$1,'A-1'!$F68,0)</f>
        <v>0</v>
      </c>
      <c r="AD57" s="4">
        <f>IF('A-1'!$E68='A-1 TRANS'!AD$1,'A-1'!$F68,0)</f>
        <v>0</v>
      </c>
      <c r="AE57" s="4">
        <f>IF('A-1'!$E68='A-1 TRANS'!AE$1,'A-1'!$F68,0)</f>
        <v>0</v>
      </c>
      <c r="AF57" s="4">
        <f>IF('A-1'!$E68='A-1 TRANS'!AF$1,'A-1'!$F68,0)</f>
        <v>0</v>
      </c>
      <c r="AG57" s="4">
        <f>IF('A-1'!$E68='A-1 TRANS'!AG$1,'A-1'!$F68,0)</f>
        <v>0</v>
      </c>
      <c r="AH57" s="4">
        <f>IF('A-1'!$E68='A-1 TRANS'!AH$1,'A-1'!$F68,0)</f>
        <v>0</v>
      </c>
      <c r="AI57" s="4">
        <f>IF('A-1'!$E68='A-1 TRANS'!AI$1,'A-1'!$F68,0)</f>
        <v>0</v>
      </c>
      <c r="AJ57" s="4">
        <f>IF('A-1'!$E68='A-1 TRANS'!AJ$1,'A-1'!$F68,0)</f>
        <v>0</v>
      </c>
      <c r="AK57" s="4">
        <f>IF('A-1'!$E68='A-1 TRANS'!AK$1,'A-1'!$F68,0)</f>
        <v>0</v>
      </c>
      <c r="AL57" s="4">
        <f>IF('A-1'!$E68='A-1 TRANS'!AL$1,'A-1'!$F68,0)</f>
        <v>0</v>
      </c>
      <c r="AM57" s="4">
        <f>IF('A-1'!$E68='A-1 TRANS'!AM$1,'A-1'!$F68,0)</f>
        <v>0</v>
      </c>
      <c r="AN57" s="4">
        <f>IF('A-1'!$E68='A-1 TRANS'!AN$1,'A-1'!$F68,0)</f>
        <v>0</v>
      </c>
      <c r="AO57" s="4">
        <f>IF('A-1'!$E68='A-1 TRANS'!AO$1,'A-1'!$F68,0)</f>
        <v>0</v>
      </c>
      <c r="AP57" s="4">
        <f>IF('A-1'!$E68='A-1 TRANS'!AP$1,'A-1'!$F68,0)</f>
        <v>0</v>
      </c>
      <c r="AQ57" s="4">
        <f>IF('A-1'!$E68='A-1 TRANS'!AQ$1,'A-1'!$F68,0)</f>
        <v>0</v>
      </c>
      <c r="AR57" s="4">
        <f>IF('A-1'!$E68='A-1 TRANS'!AR$1,'A-1'!$F68,0)</f>
        <v>0</v>
      </c>
      <c r="AS57" s="4">
        <f>IF('A-1'!$E68='A-1 TRANS'!AS$1,'A-1'!$F68,0)</f>
        <v>0</v>
      </c>
      <c r="AT57" s="4">
        <f>IF('A-1'!$E68='A-1 TRANS'!AT$1,'A-1'!$F68,0)</f>
        <v>0</v>
      </c>
      <c r="AU57" s="4">
        <f>IF('A-1'!$E68='A-1 TRANS'!AU$1,'A-1'!$F68,0)</f>
        <v>0</v>
      </c>
      <c r="AV57" s="4">
        <f>IF('A-1'!$E68='A-1 TRANS'!AV$1,'A-1'!$F68,0)</f>
        <v>0</v>
      </c>
      <c r="AW57" s="4">
        <f>IF('A-1'!$E68='A-1 TRANS'!AW$1,'A-1'!$F68,0)</f>
        <v>0</v>
      </c>
      <c r="AX57" s="4">
        <f>IF('A-1'!$E68='A-1 TRANS'!AX$1,'A-1'!$F68,0)</f>
        <v>0</v>
      </c>
      <c r="AY57" s="4">
        <f>IF('A-1'!$E68='A-1 TRANS'!AY$1,'A-1'!$F68,0)</f>
        <v>0</v>
      </c>
      <c r="AZ57" s="4">
        <f>IF('A-1'!$E68='A-1 TRANS'!AZ$1,'A-1'!$F68,0)</f>
        <v>0</v>
      </c>
      <c r="BA57" s="4">
        <f>IF('A-1'!$E68='A-1 TRANS'!BA$1,'A-1'!$F68,0)</f>
        <v>0</v>
      </c>
      <c r="BB57" s="4">
        <f>IF('A-1'!$E68='A-1 TRANS'!BB$1,'A-1'!$F68,0)</f>
        <v>0</v>
      </c>
      <c r="BC57" s="4">
        <f>IF('A-1'!$E68='A-1 TRANS'!BC$1,'A-1'!$F68,0)</f>
        <v>0</v>
      </c>
      <c r="BD57" s="4">
        <f>IF('A-1'!$E68='A-1 TRANS'!BD$1,'A-1'!$F68,0)</f>
        <v>0</v>
      </c>
      <c r="BE57" s="4">
        <f>IF('A-1'!$E68='A-1 TRANS'!BE$1,'A-1'!$F68,0)</f>
        <v>0</v>
      </c>
      <c r="BF57" s="4">
        <f>IF('A-1'!$E68='A-1 TRANS'!BF$1,'A-1'!$F68,0)</f>
        <v>0</v>
      </c>
      <c r="BG57" s="4">
        <f>IF('A-1'!$E68='A-1 TRANS'!BG$1,'A-1'!$F68,0)</f>
        <v>0</v>
      </c>
      <c r="BH57" s="4">
        <f>IF('A-1'!$E68='A-1 TRANS'!BH$1,'A-1'!$F68,0)</f>
        <v>0</v>
      </c>
      <c r="BI57" s="4">
        <f>IF('A-1'!$E68='A-1 TRANS'!BI$1,'A-1'!$F68,0)</f>
        <v>0</v>
      </c>
      <c r="BJ57" s="4">
        <f>IF('A-1'!$E68='A-1 TRANS'!BJ$1,'A-1'!$F68,0)</f>
        <v>0</v>
      </c>
      <c r="BK57" s="4">
        <f>IF('A-1'!$E68='A-1 TRANS'!BK$1,'A-1'!$F68,0)</f>
        <v>0</v>
      </c>
    </row>
    <row r="58" spans="2:63" ht="11.5" x14ac:dyDescent="0.25">
      <c r="B58" s="4">
        <f>IF('A-1'!$E69='A-1 TRANS'!B$1,'A-1'!$F69,0)</f>
        <v>0</v>
      </c>
      <c r="C58" s="4">
        <f>IF('A-1'!$E69='A-1 TRANS'!C$1,'A-1'!$F69,0)</f>
        <v>0</v>
      </c>
      <c r="D58" s="4">
        <f>IF('A-1'!$E69='A-1 TRANS'!D$1,'A-1'!$F69,0)</f>
        <v>0</v>
      </c>
      <c r="E58" s="4">
        <f>IF('A-1'!$E69='A-1 TRANS'!E$1,'A-1'!$F69,0)</f>
        <v>0</v>
      </c>
      <c r="F58" s="4">
        <f>IF('A-1'!$E69='A-1 TRANS'!F$1,'A-1'!$F69,0)</f>
        <v>0</v>
      </c>
      <c r="G58" s="4">
        <f>IF('A-1'!$E69='A-1 TRANS'!G$1,'A-1'!$F69,0)</f>
        <v>0</v>
      </c>
      <c r="H58" s="4">
        <f>IF('A-1'!$E69='A-1 TRANS'!H$1,'A-1'!$F69,0)</f>
        <v>0</v>
      </c>
      <c r="I58" s="4">
        <f>IF('A-1'!$E69='A-1 TRANS'!I$1,'A-1'!$F69,0)</f>
        <v>0</v>
      </c>
      <c r="J58" s="4">
        <f>IF('A-1'!$E69='A-1 TRANS'!J$1,'A-1'!$F69,0)</f>
        <v>0</v>
      </c>
      <c r="K58" s="4">
        <f>IF('A-1'!$E69='A-1 TRANS'!K$1,'A-1'!$F69,0)</f>
        <v>0</v>
      </c>
      <c r="L58" s="4">
        <f>IF('A-1'!$E69='A-1 TRANS'!L$1,'A-1'!$F69,0)</f>
        <v>0</v>
      </c>
      <c r="M58" s="4">
        <f>IF('A-1'!$E69='A-1 TRANS'!M$1,'A-1'!$F69,0)</f>
        <v>0</v>
      </c>
      <c r="N58" s="4">
        <f>IF('A-1'!$E69='A-1 TRANS'!N$1,'A-1'!$F69,0)</f>
        <v>0</v>
      </c>
      <c r="O58" s="4">
        <f>IF('A-1'!$E69='A-1 TRANS'!O$1,'A-1'!$F69,0)</f>
        <v>0</v>
      </c>
      <c r="P58" s="4">
        <f>IF('A-1'!$E69='A-1 TRANS'!P$1,'A-1'!$F69,0)</f>
        <v>0</v>
      </c>
      <c r="Q58" s="4">
        <f>IF('A-1'!$E69='A-1 TRANS'!Q$1,'A-1'!$F69,0)</f>
        <v>0</v>
      </c>
      <c r="R58" s="4">
        <f>IF('A-1'!$E69='A-1 TRANS'!R$1,'A-1'!$F69,0)</f>
        <v>0</v>
      </c>
      <c r="S58" s="4">
        <f>IF('A-1'!$E69='A-1 TRANS'!S$1,'A-1'!$F69,0)</f>
        <v>0</v>
      </c>
      <c r="T58" s="4">
        <f>IF('A-1'!$E69='A-1 TRANS'!T$1,'A-1'!$F69,0)</f>
        <v>0</v>
      </c>
      <c r="U58" s="4">
        <f>IF('A-1'!$E69='A-1 TRANS'!U$1,'A-1'!$F69,0)</f>
        <v>0</v>
      </c>
      <c r="V58" s="4">
        <f>IF('A-1'!$E69='A-1 TRANS'!V$1,'A-1'!$F69,0)</f>
        <v>0</v>
      </c>
      <c r="W58" s="4">
        <f>IF('A-1'!$E69='A-1 TRANS'!W$1,'A-1'!$F69,0)</f>
        <v>0</v>
      </c>
      <c r="X58" s="4">
        <f>IF('A-1'!$E69='A-1 TRANS'!X$1,'A-1'!$F69,0)</f>
        <v>0</v>
      </c>
      <c r="Y58" s="4">
        <f>IF('A-1'!$E69='A-1 TRANS'!Y$1,'A-1'!$F69,0)</f>
        <v>0</v>
      </c>
      <c r="Z58" s="4">
        <f>IF('A-1'!$E69='A-1 TRANS'!Z$1,'A-1'!$F69,0)</f>
        <v>0</v>
      </c>
      <c r="AA58" s="4">
        <f>IF('A-1'!$E69='A-1 TRANS'!AA$1,'A-1'!$F69,0)</f>
        <v>0</v>
      </c>
      <c r="AB58" s="4">
        <f>IF('A-1'!$E69='A-1 TRANS'!AB$1,'A-1'!$F69,0)</f>
        <v>0</v>
      </c>
      <c r="AC58" s="4">
        <f>IF('A-1'!$E69='A-1 TRANS'!AC$1,'A-1'!$F69,0)</f>
        <v>0</v>
      </c>
      <c r="AD58" s="4">
        <f>IF('A-1'!$E69='A-1 TRANS'!AD$1,'A-1'!$F69,0)</f>
        <v>0</v>
      </c>
      <c r="AE58" s="4">
        <f>IF('A-1'!$E69='A-1 TRANS'!AE$1,'A-1'!$F69,0)</f>
        <v>0</v>
      </c>
      <c r="AF58" s="4">
        <f>IF('A-1'!$E69='A-1 TRANS'!AF$1,'A-1'!$F69,0)</f>
        <v>0</v>
      </c>
      <c r="AG58" s="4">
        <f>IF('A-1'!$E69='A-1 TRANS'!AG$1,'A-1'!$F69,0)</f>
        <v>0</v>
      </c>
      <c r="AH58" s="4">
        <f>IF('A-1'!$E69='A-1 TRANS'!AH$1,'A-1'!$F69,0)</f>
        <v>0</v>
      </c>
      <c r="AI58" s="4">
        <f>IF('A-1'!$E69='A-1 TRANS'!AI$1,'A-1'!$F69,0)</f>
        <v>0</v>
      </c>
      <c r="AJ58" s="4">
        <f>IF('A-1'!$E69='A-1 TRANS'!AJ$1,'A-1'!$F69,0)</f>
        <v>0</v>
      </c>
      <c r="AK58" s="4">
        <f>IF('A-1'!$E69='A-1 TRANS'!AK$1,'A-1'!$F69,0)</f>
        <v>0</v>
      </c>
      <c r="AL58" s="4">
        <f>IF('A-1'!$E69='A-1 TRANS'!AL$1,'A-1'!$F69,0)</f>
        <v>0</v>
      </c>
      <c r="AM58" s="4">
        <f>IF('A-1'!$E69='A-1 TRANS'!AM$1,'A-1'!$F69,0)</f>
        <v>0</v>
      </c>
      <c r="AN58" s="4">
        <f>IF('A-1'!$E69='A-1 TRANS'!AN$1,'A-1'!$F69,0)</f>
        <v>0</v>
      </c>
      <c r="AO58" s="4">
        <f>IF('A-1'!$E69='A-1 TRANS'!AO$1,'A-1'!$F69,0)</f>
        <v>0</v>
      </c>
      <c r="AP58" s="4">
        <f>IF('A-1'!$E69='A-1 TRANS'!AP$1,'A-1'!$F69,0)</f>
        <v>0</v>
      </c>
      <c r="AQ58" s="4">
        <f>IF('A-1'!$E69='A-1 TRANS'!AQ$1,'A-1'!$F69,0)</f>
        <v>0</v>
      </c>
      <c r="AR58" s="4">
        <f>IF('A-1'!$E69='A-1 TRANS'!AR$1,'A-1'!$F69,0)</f>
        <v>0</v>
      </c>
      <c r="AS58" s="4">
        <f>IF('A-1'!$E69='A-1 TRANS'!AS$1,'A-1'!$F69,0)</f>
        <v>0</v>
      </c>
      <c r="AT58" s="4">
        <f>IF('A-1'!$E69='A-1 TRANS'!AT$1,'A-1'!$F69,0)</f>
        <v>0</v>
      </c>
      <c r="AU58" s="4">
        <f>IF('A-1'!$E69='A-1 TRANS'!AU$1,'A-1'!$F69,0)</f>
        <v>0</v>
      </c>
      <c r="AV58" s="4">
        <f>IF('A-1'!$E69='A-1 TRANS'!AV$1,'A-1'!$F69,0)</f>
        <v>0</v>
      </c>
      <c r="AW58" s="4">
        <f>IF('A-1'!$E69='A-1 TRANS'!AW$1,'A-1'!$F69,0)</f>
        <v>0</v>
      </c>
      <c r="AX58" s="4">
        <f>IF('A-1'!$E69='A-1 TRANS'!AX$1,'A-1'!$F69,0)</f>
        <v>0</v>
      </c>
      <c r="AY58" s="4">
        <f>IF('A-1'!$E69='A-1 TRANS'!AY$1,'A-1'!$F69,0)</f>
        <v>0</v>
      </c>
      <c r="AZ58" s="4">
        <f>IF('A-1'!$E69='A-1 TRANS'!AZ$1,'A-1'!$F69,0)</f>
        <v>0</v>
      </c>
      <c r="BA58" s="4">
        <f>IF('A-1'!$E69='A-1 TRANS'!BA$1,'A-1'!$F69,0)</f>
        <v>0</v>
      </c>
      <c r="BB58" s="4">
        <f>IF('A-1'!$E69='A-1 TRANS'!BB$1,'A-1'!$F69,0)</f>
        <v>0</v>
      </c>
      <c r="BC58" s="4">
        <f>IF('A-1'!$E69='A-1 TRANS'!BC$1,'A-1'!$F69,0)</f>
        <v>0</v>
      </c>
      <c r="BD58" s="4">
        <f>IF('A-1'!$E69='A-1 TRANS'!BD$1,'A-1'!$F69,0)</f>
        <v>0</v>
      </c>
      <c r="BE58" s="4">
        <f>IF('A-1'!$E69='A-1 TRANS'!BE$1,'A-1'!$F69,0)</f>
        <v>0</v>
      </c>
      <c r="BF58" s="4">
        <f>IF('A-1'!$E69='A-1 TRANS'!BF$1,'A-1'!$F69,0)</f>
        <v>0</v>
      </c>
      <c r="BG58" s="4">
        <f>IF('A-1'!$E69='A-1 TRANS'!BG$1,'A-1'!$F69,0)</f>
        <v>0</v>
      </c>
      <c r="BH58" s="4">
        <f>IF('A-1'!$E69='A-1 TRANS'!BH$1,'A-1'!$F69,0)</f>
        <v>0</v>
      </c>
      <c r="BI58" s="4">
        <f>IF('A-1'!$E69='A-1 TRANS'!BI$1,'A-1'!$F69,0)</f>
        <v>0</v>
      </c>
      <c r="BJ58" s="4">
        <f>IF('A-1'!$E69='A-1 TRANS'!BJ$1,'A-1'!$F69,0)</f>
        <v>0</v>
      </c>
      <c r="BK58" s="4">
        <f>IF('A-1'!$E69='A-1 TRANS'!BK$1,'A-1'!$F69,0)</f>
        <v>0</v>
      </c>
    </row>
    <row r="59" spans="2:63" ht="11.5" x14ac:dyDescent="0.25">
      <c r="B59" s="4">
        <f>IF('A-1'!$E70='A-1 TRANS'!B$1,'A-1'!$F70,0)</f>
        <v>0</v>
      </c>
      <c r="C59" s="4">
        <f>IF('A-1'!$E70='A-1 TRANS'!C$1,'A-1'!$F70,0)</f>
        <v>0</v>
      </c>
      <c r="D59" s="4">
        <f>IF('A-1'!$E70='A-1 TRANS'!D$1,'A-1'!$F70,0)</f>
        <v>0</v>
      </c>
      <c r="E59" s="4">
        <f>IF('A-1'!$E70='A-1 TRANS'!E$1,'A-1'!$F70,0)</f>
        <v>0</v>
      </c>
      <c r="F59" s="4">
        <f>IF('A-1'!$E70='A-1 TRANS'!F$1,'A-1'!$F70,0)</f>
        <v>0</v>
      </c>
      <c r="G59" s="4">
        <f>IF('A-1'!$E70='A-1 TRANS'!G$1,'A-1'!$F70,0)</f>
        <v>0</v>
      </c>
      <c r="H59" s="4">
        <f>IF('A-1'!$E70='A-1 TRANS'!H$1,'A-1'!$F70,0)</f>
        <v>0</v>
      </c>
      <c r="I59" s="4">
        <f>IF('A-1'!$E70='A-1 TRANS'!I$1,'A-1'!$F70,0)</f>
        <v>0</v>
      </c>
      <c r="J59" s="4">
        <f>IF('A-1'!$E70='A-1 TRANS'!J$1,'A-1'!$F70,0)</f>
        <v>0</v>
      </c>
      <c r="K59" s="4">
        <f>IF('A-1'!$E70='A-1 TRANS'!K$1,'A-1'!$F70,0)</f>
        <v>0</v>
      </c>
      <c r="L59" s="4">
        <f>IF('A-1'!$E70='A-1 TRANS'!L$1,'A-1'!$F70,0)</f>
        <v>0</v>
      </c>
      <c r="M59" s="4">
        <f>IF('A-1'!$E70='A-1 TRANS'!M$1,'A-1'!$F70,0)</f>
        <v>0</v>
      </c>
      <c r="N59" s="4">
        <f>IF('A-1'!$E70='A-1 TRANS'!N$1,'A-1'!$F70,0)</f>
        <v>0</v>
      </c>
      <c r="O59" s="4">
        <f>IF('A-1'!$E70='A-1 TRANS'!O$1,'A-1'!$F70,0)</f>
        <v>0</v>
      </c>
      <c r="P59" s="4">
        <f>IF('A-1'!$E70='A-1 TRANS'!P$1,'A-1'!$F70,0)</f>
        <v>0</v>
      </c>
      <c r="Q59" s="4">
        <f>IF('A-1'!$E70='A-1 TRANS'!Q$1,'A-1'!$F70,0)</f>
        <v>0</v>
      </c>
      <c r="R59" s="4">
        <f>IF('A-1'!$E70='A-1 TRANS'!R$1,'A-1'!$F70,0)</f>
        <v>0</v>
      </c>
      <c r="S59" s="4">
        <f>IF('A-1'!$E70='A-1 TRANS'!S$1,'A-1'!$F70,0)</f>
        <v>0</v>
      </c>
      <c r="T59" s="4">
        <f>IF('A-1'!$E70='A-1 TRANS'!T$1,'A-1'!$F70,0)</f>
        <v>0</v>
      </c>
      <c r="U59" s="4">
        <f>IF('A-1'!$E70='A-1 TRANS'!U$1,'A-1'!$F70,0)</f>
        <v>0</v>
      </c>
      <c r="V59" s="4">
        <f>IF('A-1'!$E70='A-1 TRANS'!V$1,'A-1'!$F70,0)</f>
        <v>0</v>
      </c>
      <c r="W59" s="4">
        <f>IF('A-1'!$E70='A-1 TRANS'!W$1,'A-1'!$F70,0)</f>
        <v>0</v>
      </c>
      <c r="X59" s="4">
        <f>IF('A-1'!$E70='A-1 TRANS'!X$1,'A-1'!$F70,0)</f>
        <v>0</v>
      </c>
      <c r="Y59" s="4">
        <f>IF('A-1'!$E70='A-1 TRANS'!Y$1,'A-1'!$F70,0)</f>
        <v>0</v>
      </c>
      <c r="Z59" s="4">
        <f>IF('A-1'!$E70='A-1 TRANS'!Z$1,'A-1'!$F70,0)</f>
        <v>0</v>
      </c>
      <c r="AA59" s="4">
        <f>IF('A-1'!$E70='A-1 TRANS'!AA$1,'A-1'!$F70,0)</f>
        <v>0</v>
      </c>
      <c r="AB59" s="4">
        <f>IF('A-1'!$E70='A-1 TRANS'!AB$1,'A-1'!$F70,0)</f>
        <v>0</v>
      </c>
      <c r="AC59" s="4">
        <f>IF('A-1'!$E70='A-1 TRANS'!AC$1,'A-1'!$F70,0)</f>
        <v>0</v>
      </c>
      <c r="AD59" s="4">
        <f>IF('A-1'!$E70='A-1 TRANS'!AD$1,'A-1'!$F70,0)</f>
        <v>0</v>
      </c>
      <c r="AE59" s="4">
        <f>IF('A-1'!$E70='A-1 TRANS'!AE$1,'A-1'!$F70,0)</f>
        <v>0</v>
      </c>
      <c r="AF59" s="4">
        <f>IF('A-1'!$E70='A-1 TRANS'!AF$1,'A-1'!$F70,0)</f>
        <v>0</v>
      </c>
      <c r="AG59" s="4">
        <f>IF('A-1'!$E70='A-1 TRANS'!AG$1,'A-1'!$F70,0)</f>
        <v>0</v>
      </c>
      <c r="AH59" s="4">
        <f>IF('A-1'!$E70='A-1 TRANS'!AH$1,'A-1'!$F70,0)</f>
        <v>0</v>
      </c>
      <c r="AI59" s="4">
        <f>IF('A-1'!$E70='A-1 TRANS'!AI$1,'A-1'!$F70,0)</f>
        <v>0</v>
      </c>
      <c r="AJ59" s="4">
        <f>IF('A-1'!$E70='A-1 TRANS'!AJ$1,'A-1'!$F70,0)</f>
        <v>0</v>
      </c>
      <c r="AK59" s="4">
        <f>IF('A-1'!$E70='A-1 TRANS'!AK$1,'A-1'!$F70,0)</f>
        <v>0</v>
      </c>
      <c r="AL59" s="4">
        <f>IF('A-1'!$E70='A-1 TRANS'!AL$1,'A-1'!$F70,0)</f>
        <v>0</v>
      </c>
      <c r="AM59" s="4">
        <f>IF('A-1'!$E70='A-1 TRANS'!AM$1,'A-1'!$F70,0)</f>
        <v>0</v>
      </c>
      <c r="AN59" s="4">
        <f>IF('A-1'!$E70='A-1 TRANS'!AN$1,'A-1'!$F70,0)</f>
        <v>0</v>
      </c>
      <c r="AO59" s="4">
        <f>IF('A-1'!$E70='A-1 TRANS'!AO$1,'A-1'!$F70,0)</f>
        <v>0</v>
      </c>
      <c r="AP59" s="4">
        <f>IF('A-1'!$E70='A-1 TRANS'!AP$1,'A-1'!$F70,0)</f>
        <v>0</v>
      </c>
      <c r="AQ59" s="4">
        <f>IF('A-1'!$E70='A-1 TRANS'!AQ$1,'A-1'!$F70,0)</f>
        <v>0</v>
      </c>
      <c r="AR59" s="4">
        <f>IF('A-1'!$E70='A-1 TRANS'!AR$1,'A-1'!$F70,0)</f>
        <v>0</v>
      </c>
      <c r="AS59" s="4">
        <f>IF('A-1'!$E70='A-1 TRANS'!AS$1,'A-1'!$F70,0)</f>
        <v>0</v>
      </c>
      <c r="AT59" s="4">
        <f>IF('A-1'!$E70='A-1 TRANS'!AT$1,'A-1'!$F70,0)</f>
        <v>0</v>
      </c>
      <c r="AU59" s="4">
        <f>IF('A-1'!$E70='A-1 TRANS'!AU$1,'A-1'!$F70,0)</f>
        <v>0</v>
      </c>
      <c r="AV59" s="4">
        <f>IF('A-1'!$E70='A-1 TRANS'!AV$1,'A-1'!$F70,0)</f>
        <v>0</v>
      </c>
      <c r="AW59" s="4">
        <f>IF('A-1'!$E70='A-1 TRANS'!AW$1,'A-1'!$F70,0)</f>
        <v>0</v>
      </c>
      <c r="AX59" s="4">
        <f>IF('A-1'!$E70='A-1 TRANS'!AX$1,'A-1'!$F70,0)</f>
        <v>0</v>
      </c>
      <c r="AY59" s="4">
        <f>IF('A-1'!$E70='A-1 TRANS'!AY$1,'A-1'!$F70,0)</f>
        <v>0</v>
      </c>
      <c r="AZ59" s="4">
        <f>IF('A-1'!$E70='A-1 TRANS'!AZ$1,'A-1'!$F70,0)</f>
        <v>0</v>
      </c>
      <c r="BA59" s="4">
        <f>IF('A-1'!$E70='A-1 TRANS'!BA$1,'A-1'!$F70,0)</f>
        <v>0</v>
      </c>
      <c r="BB59" s="4">
        <f>IF('A-1'!$E70='A-1 TRANS'!BB$1,'A-1'!$F70,0)</f>
        <v>0</v>
      </c>
      <c r="BC59" s="4">
        <f>IF('A-1'!$E70='A-1 TRANS'!BC$1,'A-1'!$F70,0)</f>
        <v>0</v>
      </c>
      <c r="BD59" s="4">
        <f>IF('A-1'!$E70='A-1 TRANS'!BD$1,'A-1'!$F70,0)</f>
        <v>0</v>
      </c>
      <c r="BE59" s="4">
        <f>IF('A-1'!$E70='A-1 TRANS'!BE$1,'A-1'!$F70,0)</f>
        <v>0</v>
      </c>
      <c r="BF59" s="4">
        <f>IF('A-1'!$E70='A-1 TRANS'!BF$1,'A-1'!$F70,0)</f>
        <v>0</v>
      </c>
      <c r="BG59" s="4">
        <f>IF('A-1'!$E70='A-1 TRANS'!BG$1,'A-1'!$F70,0)</f>
        <v>0</v>
      </c>
      <c r="BH59" s="4">
        <f>IF('A-1'!$E70='A-1 TRANS'!BH$1,'A-1'!$F70,0)</f>
        <v>0</v>
      </c>
      <c r="BI59" s="4">
        <f>IF('A-1'!$E70='A-1 TRANS'!BI$1,'A-1'!$F70,0)</f>
        <v>0</v>
      </c>
      <c r="BJ59" s="4">
        <f>IF('A-1'!$E70='A-1 TRANS'!BJ$1,'A-1'!$F70,0)</f>
        <v>0</v>
      </c>
      <c r="BK59" s="4">
        <f>IF('A-1'!$E70='A-1 TRANS'!BK$1,'A-1'!$F70,0)</f>
        <v>0</v>
      </c>
    </row>
    <row r="60" spans="2:63" ht="11.5" x14ac:dyDescent="0.25">
      <c r="B60" s="4">
        <f>IF('A-1'!$E71='A-1 TRANS'!B$1,'A-1'!$F71,0)</f>
        <v>0</v>
      </c>
      <c r="C60" s="4">
        <f>IF('A-1'!$E71='A-1 TRANS'!C$1,'A-1'!$F71,0)</f>
        <v>0</v>
      </c>
      <c r="D60" s="4">
        <f>IF('A-1'!$E71='A-1 TRANS'!D$1,'A-1'!$F71,0)</f>
        <v>0</v>
      </c>
      <c r="E60" s="4">
        <f>IF('A-1'!$E71='A-1 TRANS'!E$1,'A-1'!$F71,0)</f>
        <v>0</v>
      </c>
      <c r="F60" s="4">
        <f>IF('A-1'!$E71='A-1 TRANS'!F$1,'A-1'!$F71,0)</f>
        <v>0</v>
      </c>
      <c r="G60" s="4">
        <f>IF('A-1'!$E71='A-1 TRANS'!G$1,'A-1'!$F71,0)</f>
        <v>0</v>
      </c>
      <c r="H60" s="4">
        <f>IF('A-1'!$E71='A-1 TRANS'!H$1,'A-1'!$F71,0)</f>
        <v>0</v>
      </c>
      <c r="I60" s="4">
        <f>IF('A-1'!$E71='A-1 TRANS'!I$1,'A-1'!$F71,0)</f>
        <v>0</v>
      </c>
      <c r="J60" s="4">
        <f>IF('A-1'!$E71='A-1 TRANS'!J$1,'A-1'!$F71,0)</f>
        <v>0</v>
      </c>
      <c r="K60" s="4">
        <f>IF('A-1'!$E71='A-1 TRANS'!K$1,'A-1'!$F71,0)</f>
        <v>0</v>
      </c>
      <c r="L60" s="4">
        <f>IF('A-1'!$E71='A-1 TRANS'!L$1,'A-1'!$F71,0)</f>
        <v>0</v>
      </c>
      <c r="M60" s="4">
        <f>IF('A-1'!$E71='A-1 TRANS'!M$1,'A-1'!$F71,0)</f>
        <v>0</v>
      </c>
      <c r="N60" s="4">
        <f>IF('A-1'!$E71='A-1 TRANS'!N$1,'A-1'!$F71,0)</f>
        <v>0</v>
      </c>
      <c r="O60" s="4">
        <f>IF('A-1'!$E71='A-1 TRANS'!O$1,'A-1'!$F71,0)</f>
        <v>0</v>
      </c>
      <c r="P60" s="4">
        <f>IF('A-1'!$E71='A-1 TRANS'!P$1,'A-1'!$F71,0)</f>
        <v>0</v>
      </c>
      <c r="Q60" s="4">
        <f>IF('A-1'!$E71='A-1 TRANS'!Q$1,'A-1'!$F71,0)</f>
        <v>0</v>
      </c>
      <c r="R60" s="4">
        <f>IF('A-1'!$E71='A-1 TRANS'!R$1,'A-1'!$F71,0)</f>
        <v>0</v>
      </c>
      <c r="S60" s="4">
        <f>IF('A-1'!$E71='A-1 TRANS'!S$1,'A-1'!$F71,0)</f>
        <v>0</v>
      </c>
      <c r="T60" s="4">
        <f>IF('A-1'!$E71='A-1 TRANS'!T$1,'A-1'!$F71,0)</f>
        <v>0</v>
      </c>
      <c r="U60" s="4">
        <f>IF('A-1'!$E71='A-1 TRANS'!U$1,'A-1'!$F71,0)</f>
        <v>0</v>
      </c>
      <c r="V60" s="4">
        <f>IF('A-1'!$E71='A-1 TRANS'!V$1,'A-1'!$F71,0)</f>
        <v>0</v>
      </c>
      <c r="W60" s="4">
        <f>IF('A-1'!$E71='A-1 TRANS'!W$1,'A-1'!$F71,0)</f>
        <v>0</v>
      </c>
      <c r="X60" s="4">
        <f>IF('A-1'!$E71='A-1 TRANS'!X$1,'A-1'!$F71,0)</f>
        <v>0</v>
      </c>
      <c r="Y60" s="4">
        <f>IF('A-1'!$E71='A-1 TRANS'!Y$1,'A-1'!$F71,0)</f>
        <v>0</v>
      </c>
      <c r="Z60" s="4">
        <f>IF('A-1'!$E71='A-1 TRANS'!Z$1,'A-1'!$F71,0)</f>
        <v>0</v>
      </c>
      <c r="AA60" s="4">
        <f>IF('A-1'!$E71='A-1 TRANS'!AA$1,'A-1'!$F71,0)</f>
        <v>0</v>
      </c>
      <c r="AB60" s="4">
        <f>IF('A-1'!$E71='A-1 TRANS'!AB$1,'A-1'!$F71,0)</f>
        <v>0</v>
      </c>
      <c r="AC60" s="4">
        <f>IF('A-1'!$E71='A-1 TRANS'!AC$1,'A-1'!$F71,0)</f>
        <v>0</v>
      </c>
      <c r="AD60" s="4">
        <f>IF('A-1'!$E71='A-1 TRANS'!AD$1,'A-1'!$F71,0)</f>
        <v>0</v>
      </c>
      <c r="AE60" s="4">
        <f>IF('A-1'!$E71='A-1 TRANS'!AE$1,'A-1'!$F71,0)</f>
        <v>0</v>
      </c>
      <c r="AF60" s="4">
        <f>IF('A-1'!$E71='A-1 TRANS'!AF$1,'A-1'!$F71,0)</f>
        <v>0</v>
      </c>
      <c r="AG60" s="4">
        <f>IF('A-1'!$E71='A-1 TRANS'!AG$1,'A-1'!$F71,0)</f>
        <v>0</v>
      </c>
      <c r="AH60" s="4">
        <f>IF('A-1'!$E71='A-1 TRANS'!AH$1,'A-1'!$F71,0)</f>
        <v>0</v>
      </c>
      <c r="AI60" s="4">
        <f>IF('A-1'!$E71='A-1 TRANS'!AI$1,'A-1'!$F71,0)</f>
        <v>0</v>
      </c>
      <c r="AJ60" s="4">
        <f>IF('A-1'!$E71='A-1 TRANS'!AJ$1,'A-1'!$F71,0)</f>
        <v>0</v>
      </c>
      <c r="AK60" s="4">
        <f>IF('A-1'!$E71='A-1 TRANS'!AK$1,'A-1'!$F71,0)</f>
        <v>0</v>
      </c>
      <c r="AL60" s="4">
        <f>IF('A-1'!$E71='A-1 TRANS'!AL$1,'A-1'!$F71,0)</f>
        <v>0</v>
      </c>
      <c r="AM60" s="4">
        <f>IF('A-1'!$E71='A-1 TRANS'!AM$1,'A-1'!$F71,0)</f>
        <v>0</v>
      </c>
      <c r="AN60" s="4">
        <f>IF('A-1'!$E71='A-1 TRANS'!AN$1,'A-1'!$F71,0)</f>
        <v>0</v>
      </c>
      <c r="AO60" s="4">
        <f>IF('A-1'!$E71='A-1 TRANS'!AO$1,'A-1'!$F71,0)</f>
        <v>0</v>
      </c>
      <c r="AP60" s="4">
        <f>IF('A-1'!$E71='A-1 TRANS'!AP$1,'A-1'!$F71,0)</f>
        <v>0</v>
      </c>
      <c r="AQ60" s="4">
        <f>IF('A-1'!$E71='A-1 TRANS'!AQ$1,'A-1'!$F71,0)</f>
        <v>0</v>
      </c>
      <c r="AR60" s="4">
        <f>IF('A-1'!$E71='A-1 TRANS'!AR$1,'A-1'!$F71,0)</f>
        <v>0</v>
      </c>
      <c r="AS60" s="4">
        <f>IF('A-1'!$E71='A-1 TRANS'!AS$1,'A-1'!$F71,0)</f>
        <v>0</v>
      </c>
      <c r="AT60" s="4">
        <f>IF('A-1'!$E71='A-1 TRANS'!AT$1,'A-1'!$F71,0)</f>
        <v>0</v>
      </c>
      <c r="AU60" s="4">
        <f>IF('A-1'!$E71='A-1 TRANS'!AU$1,'A-1'!$F71,0)</f>
        <v>0</v>
      </c>
      <c r="AV60" s="4">
        <f>IF('A-1'!$E71='A-1 TRANS'!AV$1,'A-1'!$F71,0)</f>
        <v>0</v>
      </c>
      <c r="AW60" s="4">
        <f>IF('A-1'!$E71='A-1 TRANS'!AW$1,'A-1'!$F71,0)</f>
        <v>0</v>
      </c>
      <c r="AX60" s="4">
        <f>IF('A-1'!$E71='A-1 TRANS'!AX$1,'A-1'!$F71,0)</f>
        <v>0</v>
      </c>
      <c r="AY60" s="4">
        <f>IF('A-1'!$E71='A-1 TRANS'!AY$1,'A-1'!$F71,0)</f>
        <v>0</v>
      </c>
      <c r="AZ60" s="4">
        <f>IF('A-1'!$E71='A-1 TRANS'!AZ$1,'A-1'!$F71,0)</f>
        <v>0</v>
      </c>
      <c r="BA60" s="4">
        <f>IF('A-1'!$E71='A-1 TRANS'!BA$1,'A-1'!$F71,0)</f>
        <v>0</v>
      </c>
      <c r="BB60" s="4">
        <f>IF('A-1'!$E71='A-1 TRANS'!BB$1,'A-1'!$F71,0)</f>
        <v>0</v>
      </c>
      <c r="BC60" s="4">
        <f>IF('A-1'!$E71='A-1 TRANS'!BC$1,'A-1'!$F71,0)</f>
        <v>0</v>
      </c>
      <c r="BD60" s="4">
        <f>IF('A-1'!$E71='A-1 TRANS'!BD$1,'A-1'!$F71,0)</f>
        <v>0</v>
      </c>
      <c r="BE60" s="4">
        <f>IF('A-1'!$E71='A-1 TRANS'!BE$1,'A-1'!$F71,0)</f>
        <v>0</v>
      </c>
      <c r="BF60" s="4">
        <f>IF('A-1'!$E71='A-1 TRANS'!BF$1,'A-1'!$F71,0)</f>
        <v>0</v>
      </c>
      <c r="BG60" s="4">
        <f>IF('A-1'!$E71='A-1 TRANS'!BG$1,'A-1'!$F71,0)</f>
        <v>0</v>
      </c>
      <c r="BH60" s="4">
        <f>IF('A-1'!$E71='A-1 TRANS'!BH$1,'A-1'!$F71,0)</f>
        <v>0</v>
      </c>
      <c r="BI60" s="4">
        <f>IF('A-1'!$E71='A-1 TRANS'!BI$1,'A-1'!$F71,0)</f>
        <v>0</v>
      </c>
      <c r="BJ60" s="4">
        <f>IF('A-1'!$E71='A-1 TRANS'!BJ$1,'A-1'!$F71,0)</f>
        <v>0</v>
      </c>
      <c r="BK60" s="4">
        <f>IF('A-1'!$E71='A-1 TRANS'!BK$1,'A-1'!$F71,0)</f>
        <v>0</v>
      </c>
    </row>
    <row r="61" spans="2:63" ht="11.5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</row>
    <row r="62" spans="2:63" ht="11.5" x14ac:dyDescent="0.25">
      <c r="B62" s="4">
        <f>SUM(B2:B61)</f>
        <v>0</v>
      </c>
      <c r="C62" s="4">
        <f t="shared" ref="C62:R62" si="4">SUM(C2:C61)</f>
        <v>0</v>
      </c>
      <c r="D62" s="4">
        <f t="shared" si="4"/>
        <v>0</v>
      </c>
      <c r="E62" s="4">
        <f t="shared" si="4"/>
        <v>0</v>
      </c>
      <c r="F62" s="4">
        <f t="shared" si="4"/>
        <v>0</v>
      </c>
      <c r="G62" s="4">
        <f t="shared" si="4"/>
        <v>0</v>
      </c>
      <c r="H62" s="4">
        <f t="shared" si="4"/>
        <v>0</v>
      </c>
      <c r="I62" s="4">
        <f t="shared" si="4"/>
        <v>0</v>
      </c>
      <c r="J62" s="4">
        <f t="shared" si="4"/>
        <v>0</v>
      </c>
      <c r="K62" s="4">
        <f t="shared" si="4"/>
        <v>0</v>
      </c>
      <c r="L62" s="4">
        <f t="shared" si="4"/>
        <v>0</v>
      </c>
      <c r="M62" s="4">
        <f t="shared" si="4"/>
        <v>0</v>
      </c>
      <c r="N62" s="4">
        <f t="shared" si="4"/>
        <v>0</v>
      </c>
      <c r="O62" s="4">
        <f t="shared" si="4"/>
        <v>0</v>
      </c>
      <c r="P62" s="4">
        <f t="shared" si="4"/>
        <v>0</v>
      </c>
      <c r="Q62" s="4">
        <f t="shared" si="4"/>
        <v>0</v>
      </c>
      <c r="R62" s="4">
        <f t="shared" si="4"/>
        <v>0</v>
      </c>
      <c r="S62" s="4">
        <f t="shared" ref="S62:AH62" si="5">SUM(S2:S61)</f>
        <v>0</v>
      </c>
      <c r="T62" s="4">
        <f t="shared" si="5"/>
        <v>0</v>
      </c>
      <c r="U62" s="4">
        <f t="shared" si="5"/>
        <v>0</v>
      </c>
      <c r="V62" s="4">
        <f t="shared" si="5"/>
        <v>0</v>
      </c>
      <c r="W62" s="4">
        <f t="shared" si="5"/>
        <v>0</v>
      </c>
      <c r="X62" s="4">
        <f t="shared" si="5"/>
        <v>0</v>
      </c>
      <c r="Y62" s="4">
        <f t="shared" si="5"/>
        <v>0</v>
      </c>
      <c r="Z62" s="4">
        <f t="shared" si="5"/>
        <v>0</v>
      </c>
      <c r="AA62" s="4">
        <f t="shared" si="5"/>
        <v>0</v>
      </c>
      <c r="AB62" s="4">
        <f t="shared" si="5"/>
        <v>0</v>
      </c>
      <c r="AC62" s="4">
        <f t="shared" si="5"/>
        <v>0</v>
      </c>
      <c r="AD62" s="4">
        <f t="shared" si="5"/>
        <v>0</v>
      </c>
      <c r="AE62" s="4">
        <f t="shared" si="5"/>
        <v>0</v>
      </c>
      <c r="AF62" s="4">
        <f t="shared" si="5"/>
        <v>0</v>
      </c>
      <c r="AG62" s="4">
        <f t="shared" si="5"/>
        <v>0</v>
      </c>
      <c r="AH62" s="4">
        <f t="shared" si="5"/>
        <v>0</v>
      </c>
      <c r="AI62" s="4">
        <f t="shared" ref="AI62:AX62" si="6">SUM(AI2:AI61)</f>
        <v>0</v>
      </c>
      <c r="AJ62" s="4">
        <f t="shared" si="6"/>
        <v>0</v>
      </c>
      <c r="AK62" s="4">
        <f t="shared" si="6"/>
        <v>0</v>
      </c>
      <c r="AL62" s="4">
        <f t="shared" si="6"/>
        <v>0</v>
      </c>
      <c r="AM62" s="4">
        <f t="shared" si="6"/>
        <v>0</v>
      </c>
      <c r="AN62" s="4">
        <f t="shared" si="6"/>
        <v>0</v>
      </c>
      <c r="AO62" s="4">
        <f t="shared" si="6"/>
        <v>0</v>
      </c>
      <c r="AP62" s="4">
        <f t="shared" si="6"/>
        <v>0</v>
      </c>
      <c r="AQ62" s="4">
        <f t="shared" si="6"/>
        <v>0</v>
      </c>
      <c r="AR62" s="4">
        <f t="shared" si="6"/>
        <v>0</v>
      </c>
      <c r="AS62" s="4">
        <f t="shared" si="6"/>
        <v>0</v>
      </c>
      <c r="AT62" s="4">
        <f t="shared" si="6"/>
        <v>0</v>
      </c>
      <c r="AU62" s="4">
        <f t="shared" si="6"/>
        <v>0</v>
      </c>
      <c r="AV62" s="4">
        <f t="shared" si="6"/>
        <v>0</v>
      </c>
      <c r="AW62" s="4">
        <f t="shared" si="6"/>
        <v>0</v>
      </c>
      <c r="AX62" s="4">
        <f t="shared" si="6"/>
        <v>0</v>
      </c>
      <c r="AY62" s="4">
        <f t="shared" ref="AY62:BK62" si="7">SUM(AY2:AY61)</f>
        <v>0</v>
      </c>
      <c r="AZ62" s="4">
        <f t="shared" si="7"/>
        <v>0</v>
      </c>
      <c r="BA62" s="4">
        <f t="shared" si="7"/>
        <v>0</v>
      </c>
      <c r="BB62" s="4">
        <f t="shared" si="7"/>
        <v>0</v>
      </c>
      <c r="BC62" s="4">
        <f t="shared" si="7"/>
        <v>0</v>
      </c>
      <c r="BD62" s="4">
        <f t="shared" si="7"/>
        <v>0</v>
      </c>
      <c r="BE62" s="4">
        <f t="shared" si="7"/>
        <v>0</v>
      </c>
      <c r="BF62" s="4">
        <f t="shared" si="7"/>
        <v>0</v>
      </c>
      <c r="BG62" s="4">
        <f t="shared" si="7"/>
        <v>0</v>
      </c>
      <c r="BH62" s="4">
        <f t="shared" si="7"/>
        <v>0</v>
      </c>
      <c r="BI62" s="4">
        <f t="shared" si="7"/>
        <v>0</v>
      </c>
      <c r="BJ62" s="4">
        <f t="shared" si="7"/>
        <v>0</v>
      </c>
      <c r="BK62" s="4">
        <f t="shared" si="7"/>
        <v>0</v>
      </c>
    </row>
    <row r="63" spans="2:63" ht="11.5" x14ac:dyDescent="0.25">
      <c r="B63" s="4">
        <f>SUM(B62:BK62)</f>
        <v>0</v>
      </c>
    </row>
    <row r="69" spans="2:63" ht="11.5" x14ac:dyDescent="0.25">
      <c r="B69" s="4">
        <f>IF('A-1'!$H13='A-1 TRANS'!B$1,'A-1'!$I13,0)</f>
        <v>0</v>
      </c>
      <c r="C69" s="4">
        <f>IF('A-1'!$H13='A-1 TRANS'!C$1,'A-1'!$I13,0)</f>
        <v>0</v>
      </c>
      <c r="D69" s="4">
        <f>IF('A-1'!$H13='A-1 TRANS'!D$1,'A-1'!$I13,0)</f>
        <v>0</v>
      </c>
      <c r="E69" s="4">
        <f>IF('A-1'!$H13='A-1 TRANS'!E$1,'A-1'!$I13,0)</f>
        <v>0</v>
      </c>
      <c r="F69" s="4">
        <f>IF('A-1'!$H13='A-1 TRANS'!F$1,'A-1'!$I13,0)</f>
        <v>0</v>
      </c>
      <c r="G69" s="4">
        <f>IF('A-1'!$H13='A-1 TRANS'!G$1,'A-1'!$I13,0)</f>
        <v>0</v>
      </c>
      <c r="H69" s="4">
        <f>IF('A-1'!$H13='A-1 TRANS'!H$1,'A-1'!$I13,0)</f>
        <v>0</v>
      </c>
      <c r="I69" s="4">
        <f>IF('A-1'!$H13='A-1 TRANS'!I$1,'A-1'!$I13,0)</f>
        <v>0</v>
      </c>
      <c r="J69" s="4">
        <f>IF('A-1'!$H13='A-1 TRANS'!J$1,'A-1'!$I13,0)</f>
        <v>0</v>
      </c>
      <c r="K69" s="4">
        <f>IF('A-1'!$H13='A-1 TRANS'!K$1,'A-1'!$I13,0)</f>
        <v>0</v>
      </c>
      <c r="L69" s="4">
        <f>IF('A-1'!$H13='A-1 TRANS'!L$1,'A-1'!$I13,0)</f>
        <v>0</v>
      </c>
      <c r="M69" s="4">
        <f>IF('A-1'!$H13='A-1 TRANS'!M$1,'A-1'!$I13,0)</f>
        <v>0</v>
      </c>
      <c r="N69" s="4">
        <f>IF('A-1'!$H13='A-1 TRANS'!N$1,'A-1'!$I13,0)</f>
        <v>0</v>
      </c>
      <c r="O69" s="4">
        <f>IF('A-1'!$H13='A-1 TRANS'!O$1,'A-1'!$I13,0)</f>
        <v>0</v>
      </c>
      <c r="P69" s="4">
        <f>IF('A-1'!$H13='A-1 TRANS'!P$1,'A-1'!$I13,0)</f>
        <v>0</v>
      </c>
      <c r="Q69" s="4">
        <f>IF('A-1'!$H13='A-1 TRANS'!Q$1,'A-1'!$I13,0)</f>
        <v>0</v>
      </c>
      <c r="R69" s="4">
        <f>IF('A-1'!$H13='A-1 TRANS'!R$1,'A-1'!$I13,0)</f>
        <v>0</v>
      </c>
      <c r="S69" s="4">
        <f>IF('A-1'!$H13='A-1 TRANS'!S$1,'A-1'!$I13,0)</f>
        <v>0</v>
      </c>
      <c r="T69" s="4">
        <f>IF('A-1'!$H13='A-1 TRANS'!T$1,'A-1'!$I13,0)</f>
        <v>0</v>
      </c>
      <c r="U69" s="4">
        <f>IF('A-1'!$H13='A-1 TRANS'!U$1,'A-1'!$I13,0)</f>
        <v>0</v>
      </c>
      <c r="V69" s="4">
        <f>IF('A-1'!$H13='A-1 TRANS'!V$1,'A-1'!$I13,0)</f>
        <v>0</v>
      </c>
      <c r="W69" s="4">
        <f>IF('A-1'!$H13='A-1 TRANS'!W$1,'A-1'!$I13,0)</f>
        <v>0</v>
      </c>
      <c r="X69" s="4">
        <f>IF('A-1'!$H13='A-1 TRANS'!X$1,'A-1'!$I13,0)</f>
        <v>0</v>
      </c>
      <c r="Y69" s="4">
        <f>IF('A-1'!$H13='A-1 TRANS'!Y$1,'A-1'!$I13,0)</f>
        <v>0</v>
      </c>
      <c r="Z69" s="4">
        <f>IF('A-1'!$H13='A-1 TRANS'!Z$1,'A-1'!$I13,0)</f>
        <v>0</v>
      </c>
      <c r="AA69" s="4">
        <f>IF('A-1'!$H13='A-1 TRANS'!AA$1,'A-1'!$I13,0)</f>
        <v>0</v>
      </c>
      <c r="AB69" s="4">
        <f>IF('A-1'!$H13='A-1 TRANS'!AB$1,'A-1'!$I13,0)</f>
        <v>0</v>
      </c>
      <c r="AC69" s="4">
        <f>IF('A-1'!$H13='A-1 TRANS'!AC$1,'A-1'!$I13,0)</f>
        <v>0</v>
      </c>
      <c r="AD69" s="4">
        <f>IF('A-1'!$H13='A-1 TRANS'!AD$1,'A-1'!$I13,0)</f>
        <v>0</v>
      </c>
      <c r="AE69" s="4">
        <f>IF('A-1'!$H13='A-1 TRANS'!AE$1,'A-1'!$I13,0)</f>
        <v>0</v>
      </c>
      <c r="AF69" s="4">
        <f>IF('A-1'!$H13='A-1 TRANS'!AF$1,'A-1'!$I13,0)</f>
        <v>0</v>
      </c>
      <c r="AG69" s="4">
        <f>IF('A-1'!$H13='A-1 TRANS'!AG$1,'A-1'!$I13,0)</f>
        <v>0</v>
      </c>
      <c r="AH69" s="4">
        <f>IF('A-1'!$H13='A-1 TRANS'!AH$1,'A-1'!$I13,0)</f>
        <v>0</v>
      </c>
      <c r="AI69" s="4">
        <f>IF('A-1'!$H13='A-1 TRANS'!AI$1,'A-1'!$I13,0)</f>
        <v>0</v>
      </c>
      <c r="AJ69" s="4">
        <f>IF('A-1'!$H13='A-1 TRANS'!AJ$1,'A-1'!$I13,0)</f>
        <v>0</v>
      </c>
      <c r="AK69" s="4">
        <f>IF('A-1'!$H13='A-1 TRANS'!AK$1,'A-1'!$I13,0)</f>
        <v>0</v>
      </c>
      <c r="AL69" s="4">
        <f>IF('A-1'!$H13='A-1 TRANS'!AL$1,'A-1'!$I13,0)</f>
        <v>0</v>
      </c>
      <c r="AM69" s="4">
        <f>IF('A-1'!$H13='A-1 TRANS'!AM$1,'A-1'!$I13,0)</f>
        <v>0</v>
      </c>
      <c r="AN69" s="4">
        <f>IF('A-1'!$H13='A-1 TRANS'!AN$1,'A-1'!$I13,0)</f>
        <v>0</v>
      </c>
      <c r="AO69" s="4">
        <f>IF('A-1'!$H13='A-1 TRANS'!AO$1,'A-1'!$I13,0)</f>
        <v>0</v>
      </c>
      <c r="AP69" s="4">
        <f>IF('A-1'!$H13='A-1 TRANS'!AP$1,'A-1'!$I13,0)</f>
        <v>0</v>
      </c>
      <c r="AQ69" s="4">
        <f>IF('A-1'!$H13='A-1 TRANS'!AQ$1,'A-1'!$I13,0)</f>
        <v>0</v>
      </c>
      <c r="AR69" s="4">
        <f>IF('A-1'!$H13='A-1 TRANS'!AR$1,'A-1'!$I13,0)</f>
        <v>0</v>
      </c>
      <c r="AS69" s="4">
        <f>IF('A-1'!$H13='A-1 TRANS'!AS$1,'A-1'!$I13,0)</f>
        <v>0</v>
      </c>
      <c r="AT69" s="4">
        <f>IF('A-1'!$H13='A-1 TRANS'!AT$1,'A-1'!$I13,0)</f>
        <v>0</v>
      </c>
      <c r="AU69" s="4">
        <f>IF('A-1'!$H13='A-1 TRANS'!AU$1,'A-1'!$I13,0)</f>
        <v>0</v>
      </c>
      <c r="AV69" s="4">
        <f>IF('A-1'!$H13='A-1 TRANS'!AV$1,'A-1'!$I13,0)</f>
        <v>0</v>
      </c>
      <c r="AW69" s="4">
        <f>IF('A-1'!$H13='A-1 TRANS'!AW$1,'A-1'!$I13,0)</f>
        <v>0</v>
      </c>
      <c r="AX69" s="4">
        <f>IF('A-1'!$H13='A-1 TRANS'!AX$1,'A-1'!$I13,0)</f>
        <v>0</v>
      </c>
      <c r="AY69" s="4">
        <f>IF('A-1'!$H13='A-1 TRANS'!AY$1,'A-1'!$I13,0)</f>
        <v>0</v>
      </c>
      <c r="AZ69" s="4">
        <f>IF('A-1'!$H13='A-1 TRANS'!AZ$1,'A-1'!$I13,0)</f>
        <v>0</v>
      </c>
      <c r="BA69" s="4">
        <f>IF('A-1'!$H13='A-1 TRANS'!BA$1,'A-1'!$I13,0)</f>
        <v>0</v>
      </c>
      <c r="BB69" s="4">
        <f>IF('A-1'!$H13='A-1 TRANS'!BB$1,'A-1'!$I13,0)</f>
        <v>0</v>
      </c>
      <c r="BC69" s="4">
        <f>IF('A-1'!$H13='A-1 TRANS'!BC$1,'A-1'!$I13,0)</f>
        <v>0</v>
      </c>
      <c r="BD69" s="4">
        <f>IF('A-1'!$H13='A-1 TRANS'!BD$1,'A-1'!$I13,0)</f>
        <v>0</v>
      </c>
      <c r="BE69" s="4">
        <f>IF('A-1'!$H13='A-1 TRANS'!BE$1,'A-1'!$I13,0)</f>
        <v>0</v>
      </c>
      <c r="BF69" s="4">
        <f>IF('A-1'!$H13='A-1 TRANS'!BF$1,'A-1'!$I13,0)</f>
        <v>0</v>
      </c>
      <c r="BG69" s="4">
        <f>IF('A-1'!$H13='A-1 TRANS'!BG$1,'A-1'!$I13,0)</f>
        <v>0</v>
      </c>
      <c r="BH69" s="4">
        <f>IF('A-1'!$H13='A-1 TRANS'!BH$1,'A-1'!$I13,0)</f>
        <v>0</v>
      </c>
      <c r="BI69" s="4">
        <f>IF('A-1'!$H13='A-1 TRANS'!BI$1,'A-1'!$I13,0)</f>
        <v>0</v>
      </c>
      <c r="BJ69" s="4">
        <f>IF('A-1'!$H13='A-1 TRANS'!BJ$1,'A-1'!$I13,0)</f>
        <v>0</v>
      </c>
      <c r="BK69" s="4">
        <f>IF('A-1'!$H13='A-1 TRANS'!BK$1,'A-1'!$I13,0)</f>
        <v>0</v>
      </c>
    </row>
    <row r="70" spans="2:63" ht="11.5" x14ac:dyDescent="0.25">
      <c r="B70" s="4">
        <f>IF('A-1'!$H14='A-1 TRANS'!B$1,'A-1'!$I14,0)</f>
        <v>0</v>
      </c>
      <c r="C70" s="4">
        <f>IF('A-1'!$H14='A-1 TRANS'!C$1,'A-1'!$I14,0)</f>
        <v>0</v>
      </c>
      <c r="D70" s="4">
        <f>IF('A-1'!$H14='A-1 TRANS'!D$1,'A-1'!$I14,0)</f>
        <v>0</v>
      </c>
      <c r="E70" s="4">
        <f>IF('A-1'!$H14='A-1 TRANS'!E$1,'A-1'!$I14,0)</f>
        <v>0</v>
      </c>
      <c r="F70" s="4">
        <f>IF('A-1'!$H14='A-1 TRANS'!F$1,'A-1'!$I14,0)</f>
        <v>0</v>
      </c>
      <c r="G70" s="4">
        <f>IF('A-1'!$H14='A-1 TRANS'!G$1,'A-1'!$I14,0)</f>
        <v>0</v>
      </c>
      <c r="H70" s="4">
        <f>IF('A-1'!$H14='A-1 TRANS'!H$1,'A-1'!$I14,0)</f>
        <v>0</v>
      </c>
      <c r="I70" s="4">
        <f>IF('A-1'!$H14='A-1 TRANS'!I$1,'A-1'!$I14,0)</f>
        <v>0</v>
      </c>
      <c r="J70" s="4">
        <f>IF('A-1'!$H14='A-1 TRANS'!J$1,'A-1'!$I14,0)</f>
        <v>0</v>
      </c>
      <c r="K70" s="4">
        <f>IF('A-1'!$H14='A-1 TRANS'!K$1,'A-1'!$I14,0)</f>
        <v>0</v>
      </c>
      <c r="L70" s="4">
        <f>IF('A-1'!$H14='A-1 TRANS'!L$1,'A-1'!$I14,0)</f>
        <v>0</v>
      </c>
      <c r="M70" s="4">
        <f>IF('A-1'!$H14='A-1 TRANS'!M$1,'A-1'!$I14,0)</f>
        <v>0</v>
      </c>
      <c r="N70" s="4">
        <f>IF('A-1'!$H14='A-1 TRANS'!N$1,'A-1'!$I14,0)</f>
        <v>0</v>
      </c>
      <c r="O70" s="4">
        <f>IF('A-1'!$H14='A-1 TRANS'!O$1,'A-1'!$I14,0)</f>
        <v>0</v>
      </c>
      <c r="P70" s="4">
        <f>IF('A-1'!$H14='A-1 TRANS'!P$1,'A-1'!$I14,0)</f>
        <v>0</v>
      </c>
      <c r="Q70" s="4">
        <f>IF('A-1'!$H14='A-1 TRANS'!Q$1,'A-1'!$I14,0)</f>
        <v>0</v>
      </c>
      <c r="R70" s="4">
        <f>IF('A-1'!$H14='A-1 TRANS'!R$1,'A-1'!$I14,0)</f>
        <v>0</v>
      </c>
      <c r="S70" s="4">
        <f>IF('A-1'!$H14='A-1 TRANS'!S$1,'A-1'!$I14,0)</f>
        <v>0</v>
      </c>
      <c r="T70" s="4">
        <f>IF('A-1'!$H14='A-1 TRANS'!T$1,'A-1'!$I14,0)</f>
        <v>0</v>
      </c>
      <c r="U70" s="4">
        <f>IF('A-1'!$H14='A-1 TRANS'!U$1,'A-1'!$I14,0)</f>
        <v>0</v>
      </c>
      <c r="V70" s="4">
        <f>IF('A-1'!$H14='A-1 TRANS'!V$1,'A-1'!$I14,0)</f>
        <v>0</v>
      </c>
      <c r="W70" s="4">
        <f>IF('A-1'!$H14='A-1 TRANS'!W$1,'A-1'!$I14,0)</f>
        <v>0</v>
      </c>
      <c r="X70" s="4">
        <f>IF('A-1'!$H14='A-1 TRANS'!X$1,'A-1'!$I14,0)</f>
        <v>0</v>
      </c>
      <c r="Y70" s="4">
        <f>IF('A-1'!$H14='A-1 TRANS'!Y$1,'A-1'!$I14,0)</f>
        <v>0</v>
      </c>
      <c r="Z70" s="4">
        <f>IF('A-1'!$H14='A-1 TRANS'!Z$1,'A-1'!$I14,0)</f>
        <v>0</v>
      </c>
      <c r="AA70" s="4">
        <f>IF('A-1'!$H14='A-1 TRANS'!AA$1,'A-1'!$I14,0)</f>
        <v>0</v>
      </c>
      <c r="AB70" s="4">
        <f>IF('A-1'!$H14='A-1 TRANS'!AB$1,'A-1'!$I14,0)</f>
        <v>0</v>
      </c>
      <c r="AC70" s="4">
        <f>IF('A-1'!$H14='A-1 TRANS'!AC$1,'A-1'!$I14,0)</f>
        <v>0</v>
      </c>
      <c r="AD70" s="4">
        <f>IF('A-1'!$H14='A-1 TRANS'!AD$1,'A-1'!$I14,0)</f>
        <v>0</v>
      </c>
      <c r="AE70" s="4">
        <f>IF('A-1'!$H14='A-1 TRANS'!AE$1,'A-1'!$I14,0)</f>
        <v>0</v>
      </c>
      <c r="AF70" s="4">
        <f>IF('A-1'!$H14='A-1 TRANS'!AF$1,'A-1'!$I14,0)</f>
        <v>0</v>
      </c>
      <c r="AG70" s="4">
        <f>IF('A-1'!$H14='A-1 TRANS'!AG$1,'A-1'!$I14,0)</f>
        <v>0</v>
      </c>
      <c r="AH70" s="4">
        <f>IF('A-1'!$H14='A-1 TRANS'!AH$1,'A-1'!$I14,0)</f>
        <v>0</v>
      </c>
      <c r="AI70" s="4">
        <f>IF('A-1'!$H14='A-1 TRANS'!AI$1,'A-1'!$I14,0)</f>
        <v>0</v>
      </c>
      <c r="AJ70" s="4">
        <f>IF('A-1'!$H14='A-1 TRANS'!AJ$1,'A-1'!$I14,0)</f>
        <v>0</v>
      </c>
      <c r="AK70" s="4">
        <f>IF('A-1'!$H14='A-1 TRANS'!AK$1,'A-1'!$I14,0)</f>
        <v>0</v>
      </c>
      <c r="AL70" s="4">
        <f>IF('A-1'!$H14='A-1 TRANS'!AL$1,'A-1'!$I14,0)</f>
        <v>0</v>
      </c>
      <c r="AM70" s="4">
        <f>IF('A-1'!$H14='A-1 TRANS'!AM$1,'A-1'!$I14,0)</f>
        <v>0</v>
      </c>
      <c r="AN70" s="4">
        <f>IF('A-1'!$H14='A-1 TRANS'!AN$1,'A-1'!$I14,0)</f>
        <v>0</v>
      </c>
      <c r="AO70" s="4">
        <f>IF('A-1'!$H14='A-1 TRANS'!AO$1,'A-1'!$I14,0)</f>
        <v>0</v>
      </c>
      <c r="AP70" s="4">
        <f>IF('A-1'!$H14='A-1 TRANS'!AP$1,'A-1'!$I14,0)</f>
        <v>0</v>
      </c>
      <c r="AQ70" s="4">
        <f>IF('A-1'!$H14='A-1 TRANS'!AQ$1,'A-1'!$I14,0)</f>
        <v>0</v>
      </c>
      <c r="AR70" s="4">
        <f>IF('A-1'!$H14='A-1 TRANS'!AR$1,'A-1'!$I14,0)</f>
        <v>0</v>
      </c>
      <c r="AS70" s="4">
        <f>IF('A-1'!$H14='A-1 TRANS'!AS$1,'A-1'!$I14,0)</f>
        <v>0</v>
      </c>
      <c r="AT70" s="4">
        <f>IF('A-1'!$H14='A-1 TRANS'!AT$1,'A-1'!$I14,0)</f>
        <v>0</v>
      </c>
      <c r="AU70" s="4">
        <f>IF('A-1'!$H14='A-1 TRANS'!AU$1,'A-1'!$I14,0)</f>
        <v>0</v>
      </c>
      <c r="AV70" s="4">
        <f>IF('A-1'!$H14='A-1 TRANS'!AV$1,'A-1'!$I14,0)</f>
        <v>0</v>
      </c>
      <c r="AW70" s="4">
        <f>IF('A-1'!$H14='A-1 TRANS'!AW$1,'A-1'!$I14,0)</f>
        <v>0</v>
      </c>
      <c r="AX70" s="4">
        <f>IF('A-1'!$H14='A-1 TRANS'!AX$1,'A-1'!$I14,0)</f>
        <v>0</v>
      </c>
      <c r="AY70" s="4">
        <f>IF('A-1'!$H14='A-1 TRANS'!AY$1,'A-1'!$I14,0)</f>
        <v>0</v>
      </c>
      <c r="AZ70" s="4">
        <f>IF('A-1'!$H14='A-1 TRANS'!AZ$1,'A-1'!$I14,0)</f>
        <v>0</v>
      </c>
      <c r="BA70" s="4">
        <f>IF('A-1'!$H14='A-1 TRANS'!BA$1,'A-1'!$I14,0)</f>
        <v>0</v>
      </c>
      <c r="BB70" s="4">
        <f>IF('A-1'!$H14='A-1 TRANS'!BB$1,'A-1'!$I14,0)</f>
        <v>0</v>
      </c>
      <c r="BC70" s="4">
        <f>IF('A-1'!$H14='A-1 TRANS'!BC$1,'A-1'!$I14,0)</f>
        <v>0</v>
      </c>
      <c r="BD70" s="4">
        <f>IF('A-1'!$H14='A-1 TRANS'!BD$1,'A-1'!$I14,0)</f>
        <v>0</v>
      </c>
      <c r="BE70" s="4">
        <f>IF('A-1'!$H14='A-1 TRANS'!BE$1,'A-1'!$I14,0)</f>
        <v>0</v>
      </c>
      <c r="BF70" s="4">
        <f>IF('A-1'!$H14='A-1 TRANS'!BF$1,'A-1'!$I14,0)</f>
        <v>0</v>
      </c>
      <c r="BG70" s="4">
        <f>IF('A-1'!$H14='A-1 TRANS'!BG$1,'A-1'!$I14,0)</f>
        <v>0</v>
      </c>
      <c r="BH70" s="4">
        <f>IF('A-1'!$H14='A-1 TRANS'!BH$1,'A-1'!$I14,0)</f>
        <v>0</v>
      </c>
      <c r="BI70" s="4">
        <f>IF('A-1'!$H14='A-1 TRANS'!BI$1,'A-1'!$I14,0)</f>
        <v>0</v>
      </c>
      <c r="BJ70" s="4">
        <f>IF('A-1'!$H14='A-1 TRANS'!BJ$1,'A-1'!$I14,0)</f>
        <v>0</v>
      </c>
      <c r="BK70" s="4">
        <f>IF('A-1'!$H14='A-1 TRANS'!BK$1,'A-1'!$I14,0)</f>
        <v>0</v>
      </c>
    </row>
    <row r="71" spans="2:63" ht="11.5" x14ac:dyDescent="0.25">
      <c r="B71" s="4">
        <f>IF('A-1'!$H15='A-1 TRANS'!B$1,'A-1'!$I15,0)</f>
        <v>0</v>
      </c>
      <c r="C71" s="4">
        <f>IF('A-1'!$H15='A-1 TRANS'!C$1,'A-1'!$I15,0)</f>
        <v>0</v>
      </c>
      <c r="D71" s="4">
        <f>IF('A-1'!$H15='A-1 TRANS'!D$1,'A-1'!$I15,0)</f>
        <v>0</v>
      </c>
      <c r="E71" s="4">
        <f>IF('A-1'!$H15='A-1 TRANS'!E$1,'A-1'!$I15,0)</f>
        <v>0</v>
      </c>
      <c r="F71" s="4">
        <f>IF('A-1'!$H15='A-1 TRANS'!F$1,'A-1'!$I15,0)</f>
        <v>0</v>
      </c>
      <c r="G71" s="4">
        <f>IF('A-1'!$H15='A-1 TRANS'!G$1,'A-1'!$I15,0)</f>
        <v>0</v>
      </c>
      <c r="H71" s="4">
        <f>IF('A-1'!$H15='A-1 TRANS'!H$1,'A-1'!$I15,0)</f>
        <v>0</v>
      </c>
      <c r="I71" s="4">
        <f>IF('A-1'!$H15='A-1 TRANS'!I$1,'A-1'!$I15,0)</f>
        <v>0</v>
      </c>
      <c r="J71" s="4">
        <f>IF('A-1'!$H15='A-1 TRANS'!J$1,'A-1'!$I15,0)</f>
        <v>0</v>
      </c>
      <c r="K71" s="4">
        <f>IF('A-1'!$H15='A-1 TRANS'!K$1,'A-1'!$I15,0)</f>
        <v>0</v>
      </c>
      <c r="L71" s="4">
        <f>IF('A-1'!$H15='A-1 TRANS'!L$1,'A-1'!$I15,0)</f>
        <v>0</v>
      </c>
      <c r="M71" s="4">
        <f>IF('A-1'!$H15='A-1 TRANS'!M$1,'A-1'!$I15,0)</f>
        <v>0</v>
      </c>
      <c r="N71" s="4">
        <f>IF('A-1'!$H15='A-1 TRANS'!N$1,'A-1'!$I15,0)</f>
        <v>0</v>
      </c>
      <c r="O71" s="4">
        <f>IF('A-1'!$H15='A-1 TRANS'!O$1,'A-1'!$I15,0)</f>
        <v>0</v>
      </c>
      <c r="P71" s="4">
        <f>IF('A-1'!$H15='A-1 TRANS'!P$1,'A-1'!$I15,0)</f>
        <v>0</v>
      </c>
      <c r="Q71" s="4">
        <f>IF('A-1'!$H15='A-1 TRANS'!Q$1,'A-1'!$I15,0)</f>
        <v>0</v>
      </c>
      <c r="R71" s="4">
        <f>IF('A-1'!$H15='A-1 TRANS'!R$1,'A-1'!$I15,0)</f>
        <v>0</v>
      </c>
      <c r="S71" s="4">
        <f>IF('A-1'!$H15='A-1 TRANS'!S$1,'A-1'!$I15,0)</f>
        <v>0</v>
      </c>
      <c r="T71" s="4">
        <f>IF('A-1'!$H15='A-1 TRANS'!T$1,'A-1'!$I15,0)</f>
        <v>0</v>
      </c>
      <c r="U71" s="4">
        <f>IF('A-1'!$H15='A-1 TRANS'!U$1,'A-1'!$I15,0)</f>
        <v>0</v>
      </c>
      <c r="V71" s="4">
        <f>IF('A-1'!$H15='A-1 TRANS'!V$1,'A-1'!$I15,0)</f>
        <v>0</v>
      </c>
      <c r="W71" s="4">
        <f>IF('A-1'!$H15='A-1 TRANS'!W$1,'A-1'!$I15,0)</f>
        <v>0</v>
      </c>
      <c r="X71" s="4">
        <f>IF('A-1'!$H15='A-1 TRANS'!X$1,'A-1'!$I15,0)</f>
        <v>0</v>
      </c>
      <c r="Y71" s="4">
        <f>IF('A-1'!$H15='A-1 TRANS'!Y$1,'A-1'!$I15,0)</f>
        <v>0</v>
      </c>
      <c r="Z71" s="4">
        <f>IF('A-1'!$H15='A-1 TRANS'!Z$1,'A-1'!$I15,0)</f>
        <v>0</v>
      </c>
      <c r="AA71" s="4">
        <f>IF('A-1'!$H15='A-1 TRANS'!AA$1,'A-1'!$I15,0)</f>
        <v>0</v>
      </c>
      <c r="AB71" s="4">
        <f>IF('A-1'!$H15='A-1 TRANS'!AB$1,'A-1'!$I15,0)</f>
        <v>0</v>
      </c>
      <c r="AC71" s="4">
        <f>IF('A-1'!$H15='A-1 TRANS'!AC$1,'A-1'!$I15,0)</f>
        <v>0</v>
      </c>
      <c r="AD71" s="4">
        <f>IF('A-1'!$H15='A-1 TRANS'!AD$1,'A-1'!$I15,0)</f>
        <v>0</v>
      </c>
      <c r="AE71" s="4">
        <f>IF('A-1'!$H15='A-1 TRANS'!AE$1,'A-1'!$I15,0)</f>
        <v>0</v>
      </c>
      <c r="AF71" s="4">
        <f>IF('A-1'!$H15='A-1 TRANS'!AF$1,'A-1'!$I15,0)</f>
        <v>0</v>
      </c>
      <c r="AG71" s="4">
        <f>IF('A-1'!$H15='A-1 TRANS'!AG$1,'A-1'!$I15,0)</f>
        <v>0</v>
      </c>
      <c r="AH71" s="4">
        <f>IF('A-1'!$H15='A-1 TRANS'!AH$1,'A-1'!$I15,0)</f>
        <v>0</v>
      </c>
      <c r="AI71" s="4">
        <f>IF('A-1'!$H15='A-1 TRANS'!AI$1,'A-1'!$I15,0)</f>
        <v>0</v>
      </c>
      <c r="AJ71" s="4">
        <f>IF('A-1'!$H15='A-1 TRANS'!AJ$1,'A-1'!$I15,0)</f>
        <v>0</v>
      </c>
      <c r="AK71" s="4">
        <f>IF('A-1'!$H15='A-1 TRANS'!AK$1,'A-1'!$I15,0)</f>
        <v>0</v>
      </c>
      <c r="AL71" s="4">
        <f>IF('A-1'!$H15='A-1 TRANS'!AL$1,'A-1'!$I15,0)</f>
        <v>0</v>
      </c>
      <c r="AM71" s="4">
        <f>IF('A-1'!$H15='A-1 TRANS'!AM$1,'A-1'!$I15,0)</f>
        <v>0</v>
      </c>
      <c r="AN71" s="4">
        <f>IF('A-1'!$H15='A-1 TRANS'!AN$1,'A-1'!$I15,0)</f>
        <v>0</v>
      </c>
      <c r="AO71" s="4">
        <f>IF('A-1'!$H15='A-1 TRANS'!AO$1,'A-1'!$I15,0)</f>
        <v>0</v>
      </c>
      <c r="AP71" s="4">
        <f>IF('A-1'!$H15='A-1 TRANS'!AP$1,'A-1'!$I15,0)</f>
        <v>0</v>
      </c>
      <c r="AQ71" s="4">
        <f>IF('A-1'!$H15='A-1 TRANS'!AQ$1,'A-1'!$I15,0)</f>
        <v>0</v>
      </c>
      <c r="AR71" s="4">
        <f>IF('A-1'!$H15='A-1 TRANS'!AR$1,'A-1'!$I15,0)</f>
        <v>0</v>
      </c>
      <c r="AS71" s="4">
        <f>IF('A-1'!$H15='A-1 TRANS'!AS$1,'A-1'!$I15,0)</f>
        <v>0</v>
      </c>
      <c r="AT71" s="4">
        <f>IF('A-1'!$H15='A-1 TRANS'!AT$1,'A-1'!$I15,0)</f>
        <v>0</v>
      </c>
      <c r="AU71" s="4">
        <f>IF('A-1'!$H15='A-1 TRANS'!AU$1,'A-1'!$I15,0)</f>
        <v>0</v>
      </c>
      <c r="AV71" s="4">
        <f>IF('A-1'!$H15='A-1 TRANS'!AV$1,'A-1'!$I15,0)</f>
        <v>0</v>
      </c>
      <c r="AW71" s="4">
        <f>IF('A-1'!$H15='A-1 TRANS'!AW$1,'A-1'!$I15,0)</f>
        <v>0</v>
      </c>
      <c r="AX71" s="4">
        <f>IF('A-1'!$H15='A-1 TRANS'!AX$1,'A-1'!$I15,0)</f>
        <v>0</v>
      </c>
      <c r="AY71" s="4">
        <f>IF('A-1'!$H15='A-1 TRANS'!AY$1,'A-1'!$I15,0)</f>
        <v>0</v>
      </c>
      <c r="AZ71" s="4">
        <f>IF('A-1'!$H15='A-1 TRANS'!AZ$1,'A-1'!$I15,0)</f>
        <v>0</v>
      </c>
      <c r="BA71" s="4">
        <f>IF('A-1'!$H15='A-1 TRANS'!BA$1,'A-1'!$I15,0)</f>
        <v>0</v>
      </c>
      <c r="BB71" s="4">
        <f>IF('A-1'!$H15='A-1 TRANS'!BB$1,'A-1'!$I15,0)</f>
        <v>0</v>
      </c>
      <c r="BC71" s="4">
        <f>IF('A-1'!$H15='A-1 TRANS'!BC$1,'A-1'!$I15,0)</f>
        <v>0</v>
      </c>
      <c r="BD71" s="4">
        <f>IF('A-1'!$H15='A-1 TRANS'!BD$1,'A-1'!$I15,0)</f>
        <v>0</v>
      </c>
      <c r="BE71" s="4">
        <f>IF('A-1'!$H15='A-1 TRANS'!BE$1,'A-1'!$I15,0)</f>
        <v>0</v>
      </c>
      <c r="BF71" s="4">
        <f>IF('A-1'!$H15='A-1 TRANS'!BF$1,'A-1'!$I15,0)</f>
        <v>0</v>
      </c>
      <c r="BG71" s="4">
        <f>IF('A-1'!$H15='A-1 TRANS'!BG$1,'A-1'!$I15,0)</f>
        <v>0</v>
      </c>
      <c r="BH71" s="4">
        <f>IF('A-1'!$H15='A-1 TRANS'!BH$1,'A-1'!$I15,0)</f>
        <v>0</v>
      </c>
      <c r="BI71" s="4">
        <f>IF('A-1'!$H15='A-1 TRANS'!BI$1,'A-1'!$I15,0)</f>
        <v>0</v>
      </c>
      <c r="BJ71" s="4">
        <f>IF('A-1'!$H15='A-1 TRANS'!BJ$1,'A-1'!$I15,0)</f>
        <v>0</v>
      </c>
      <c r="BK71" s="4">
        <f>IF('A-1'!$H15='A-1 TRANS'!BK$1,'A-1'!$I15,0)</f>
        <v>0</v>
      </c>
    </row>
    <row r="72" spans="2:63" ht="11.5" x14ac:dyDescent="0.25">
      <c r="B72" s="4">
        <f>IF('A-1'!$H16='A-1 TRANS'!B$1,'A-1'!$I16,0)</f>
        <v>0</v>
      </c>
      <c r="C72" s="4">
        <f>IF('A-1'!$H16='A-1 TRANS'!C$1,'A-1'!$I16,0)</f>
        <v>0</v>
      </c>
      <c r="D72" s="4">
        <f>IF('A-1'!$H16='A-1 TRANS'!D$1,'A-1'!$I16,0)</f>
        <v>0</v>
      </c>
      <c r="E72" s="4">
        <f>IF('A-1'!$H16='A-1 TRANS'!E$1,'A-1'!$I16,0)</f>
        <v>0</v>
      </c>
      <c r="F72" s="4">
        <f>IF('A-1'!$H16='A-1 TRANS'!F$1,'A-1'!$I16,0)</f>
        <v>0</v>
      </c>
      <c r="G72" s="4">
        <f>IF('A-1'!$H16='A-1 TRANS'!G$1,'A-1'!$I16,0)</f>
        <v>0</v>
      </c>
      <c r="H72" s="4">
        <f>IF('A-1'!$H16='A-1 TRANS'!H$1,'A-1'!$I16,0)</f>
        <v>0</v>
      </c>
      <c r="I72" s="4">
        <f>IF('A-1'!$H16='A-1 TRANS'!I$1,'A-1'!$I16,0)</f>
        <v>0</v>
      </c>
      <c r="J72" s="4">
        <f>IF('A-1'!$H16='A-1 TRANS'!J$1,'A-1'!$I16,0)</f>
        <v>0</v>
      </c>
      <c r="K72" s="4">
        <f>IF('A-1'!$H16='A-1 TRANS'!K$1,'A-1'!$I16,0)</f>
        <v>0</v>
      </c>
      <c r="L72" s="4">
        <f>IF('A-1'!$H16='A-1 TRANS'!L$1,'A-1'!$I16,0)</f>
        <v>0</v>
      </c>
      <c r="M72" s="4">
        <f>IF('A-1'!$H16='A-1 TRANS'!M$1,'A-1'!$I16,0)</f>
        <v>0</v>
      </c>
      <c r="N72" s="4">
        <f>IF('A-1'!$H16='A-1 TRANS'!N$1,'A-1'!$I16,0)</f>
        <v>0</v>
      </c>
      <c r="O72" s="4">
        <f>IF('A-1'!$H16='A-1 TRANS'!O$1,'A-1'!$I16,0)</f>
        <v>0</v>
      </c>
      <c r="P72" s="4">
        <f>IF('A-1'!$H16='A-1 TRANS'!P$1,'A-1'!$I16,0)</f>
        <v>0</v>
      </c>
      <c r="Q72" s="4">
        <f>IF('A-1'!$H16='A-1 TRANS'!Q$1,'A-1'!$I16,0)</f>
        <v>0</v>
      </c>
      <c r="R72" s="4">
        <f>IF('A-1'!$H16='A-1 TRANS'!R$1,'A-1'!$I16,0)</f>
        <v>0</v>
      </c>
      <c r="S72" s="4">
        <f>IF('A-1'!$H16='A-1 TRANS'!S$1,'A-1'!$I16,0)</f>
        <v>0</v>
      </c>
      <c r="T72" s="4">
        <f>IF('A-1'!$H16='A-1 TRANS'!T$1,'A-1'!$I16,0)</f>
        <v>0</v>
      </c>
      <c r="U72" s="4">
        <f>IF('A-1'!$H16='A-1 TRANS'!U$1,'A-1'!$I16,0)</f>
        <v>0</v>
      </c>
      <c r="V72" s="4">
        <f>IF('A-1'!$H16='A-1 TRANS'!V$1,'A-1'!$I16,0)</f>
        <v>0</v>
      </c>
      <c r="W72" s="4">
        <f>IF('A-1'!$H16='A-1 TRANS'!W$1,'A-1'!$I16,0)</f>
        <v>0</v>
      </c>
      <c r="X72" s="4">
        <f>IF('A-1'!$H16='A-1 TRANS'!X$1,'A-1'!$I16,0)</f>
        <v>0</v>
      </c>
      <c r="Y72" s="4">
        <f>IF('A-1'!$H16='A-1 TRANS'!Y$1,'A-1'!$I16,0)</f>
        <v>0</v>
      </c>
      <c r="Z72" s="4">
        <f>IF('A-1'!$H16='A-1 TRANS'!Z$1,'A-1'!$I16,0)</f>
        <v>0</v>
      </c>
      <c r="AA72" s="4">
        <f>IF('A-1'!$H16='A-1 TRANS'!AA$1,'A-1'!$I16,0)</f>
        <v>0</v>
      </c>
      <c r="AB72" s="4">
        <f>IF('A-1'!$H16='A-1 TRANS'!AB$1,'A-1'!$I16,0)</f>
        <v>0</v>
      </c>
      <c r="AC72" s="4">
        <f>IF('A-1'!$H16='A-1 TRANS'!AC$1,'A-1'!$I16,0)</f>
        <v>0</v>
      </c>
      <c r="AD72" s="4">
        <f>IF('A-1'!$H16='A-1 TRANS'!AD$1,'A-1'!$I16,0)</f>
        <v>0</v>
      </c>
      <c r="AE72" s="4">
        <f>IF('A-1'!$H16='A-1 TRANS'!AE$1,'A-1'!$I16,0)</f>
        <v>0</v>
      </c>
      <c r="AF72" s="4">
        <f>IF('A-1'!$H16='A-1 TRANS'!AF$1,'A-1'!$I16,0)</f>
        <v>0</v>
      </c>
      <c r="AG72" s="4">
        <f>IF('A-1'!$H16='A-1 TRANS'!AG$1,'A-1'!$I16,0)</f>
        <v>0</v>
      </c>
      <c r="AH72" s="4">
        <f>IF('A-1'!$H16='A-1 TRANS'!AH$1,'A-1'!$I16,0)</f>
        <v>0</v>
      </c>
      <c r="AI72" s="4">
        <f>IF('A-1'!$H16='A-1 TRANS'!AI$1,'A-1'!$I16,0)</f>
        <v>0</v>
      </c>
      <c r="AJ72" s="4">
        <f>IF('A-1'!$H16='A-1 TRANS'!AJ$1,'A-1'!$I16,0)</f>
        <v>0</v>
      </c>
      <c r="AK72" s="4">
        <f>IF('A-1'!$H16='A-1 TRANS'!AK$1,'A-1'!$I16,0)</f>
        <v>0</v>
      </c>
      <c r="AL72" s="4">
        <f>IF('A-1'!$H16='A-1 TRANS'!AL$1,'A-1'!$I16,0)</f>
        <v>0</v>
      </c>
      <c r="AM72" s="4">
        <f>IF('A-1'!$H16='A-1 TRANS'!AM$1,'A-1'!$I16,0)</f>
        <v>0</v>
      </c>
      <c r="AN72" s="4">
        <f>IF('A-1'!$H16='A-1 TRANS'!AN$1,'A-1'!$I16,0)</f>
        <v>0</v>
      </c>
      <c r="AO72" s="4">
        <f>IF('A-1'!$H16='A-1 TRANS'!AO$1,'A-1'!$I16,0)</f>
        <v>0</v>
      </c>
      <c r="AP72" s="4">
        <f>IF('A-1'!$H16='A-1 TRANS'!AP$1,'A-1'!$I16,0)</f>
        <v>0</v>
      </c>
      <c r="AQ72" s="4">
        <f>IF('A-1'!$H16='A-1 TRANS'!AQ$1,'A-1'!$I16,0)</f>
        <v>0</v>
      </c>
      <c r="AR72" s="4">
        <f>IF('A-1'!$H16='A-1 TRANS'!AR$1,'A-1'!$I16,0)</f>
        <v>0</v>
      </c>
      <c r="AS72" s="4">
        <f>IF('A-1'!$H16='A-1 TRANS'!AS$1,'A-1'!$I16,0)</f>
        <v>0</v>
      </c>
      <c r="AT72" s="4">
        <f>IF('A-1'!$H16='A-1 TRANS'!AT$1,'A-1'!$I16,0)</f>
        <v>0</v>
      </c>
      <c r="AU72" s="4">
        <f>IF('A-1'!$H16='A-1 TRANS'!AU$1,'A-1'!$I16,0)</f>
        <v>0</v>
      </c>
      <c r="AV72" s="4">
        <f>IF('A-1'!$H16='A-1 TRANS'!AV$1,'A-1'!$I16,0)</f>
        <v>0</v>
      </c>
      <c r="AW72" s="4">
        <f>IF('A-1'!$H16='A-1 TRANS'!AW$1,'A-1'!$I16,0)</f>
        <v>0</v>
      </c>
      <c r="AX72" s="4">
        <f>IF('A-1'!$H16='A-1 TRANS'!AX$1,'A-1'!$I16,0)</f>
        <v>0</v>
      </c>
      <c r="AY72" s="4">
        <f>IF('A-1'!$H16='A-1 TRANS'!AY$1,'A-1'!$I16,0)</f>
        <v>0</v>
      </c>
      <c r="AZ72" s="4">
        <f>IF('A-1'!$H16='A-1 TRANS'!AZ$1,'A-1'!$I16,0)</f>
        <v>0</v>
      </c>
      <c r="BA72" s="4">
        <f>IF('A-1'!$H16='A-1 TRANS'!BA$1,'A-1'!$I16,0)</f>
        <v>0</v>
      </c>
      <c r="BB72" s="4">
        <f>IF('A-1'!$H16='A-1 TRANS'!BB$1,'A-1'!$I16,0)</f>
        <v>0</v>
      </c>
      <c r="BC72" s="4">
        <f>IF('A-1'!$H16='A-1 TRANS'!BC$1,'A-1'!$I16,0)</f>
        <v>0</v>
      </c>
      <c r="BD72" s="4">
        <f>IF('A-1'!$H16='A-1 TRANS'!BD$1,'A-1'!$I16,0)</f>
        <v>0</v>
      </c>
      <c r="BE72" s="4">
        <f>IF('A-1'!$H16='A-1 TRANS'!BE$1,'A-1'!$I16,0)</f>
        <v>0</v>
      </c>
      <c r="BF72" s="4">
        <f>IF('A-1'!$H16='A-1 TRANS'!BF$1,'A-1'!$I16,0)</f>
        <v>0</v>
      </c>
      <c r="BG72" s="4">
        <f>IF('A-1'!$H16='A-1 TRANS'!BG$1,'A-1'!$I16,0)</f>
        <v>0</v>
      </c>
      <c r="BH72" s="4">
        <f>IF('A-1'!$H16='A-1 TRANS'!BH$1,'A-1'!$I16,0)</f>
        <v>0</v>
      </c>
      <c r="BI72" s="4">
        <f>IF('A-1'!$H16='A-1 TRANS'!BI$1,'A-1'!$I16,0)</f>
        <v>0</v>
      </c>
      <c r="BJ72" s="4">
        <f>IF('A-1'!$H16='A-1 TRANS'!BJ$1,'A-1'!$I16,0)</f>
        <v>0</v>
      </c>
      <c r="BK72" s="4">
        <f>IF('A-1'!$H16='A-1 TRANS'!BK$1,'A-1'!$I16,0)</f>
        <v>0</v>
      </c>
    </row>
    <row r="73" spans="2:63" ht="11.5" x14ac:dyDescent="0.25">
      <c r="B73" s="4">
        <f>IF('A-1'!$H17='A-1 TRANS'!B$1,'A-1'!$I17,0)</f>
        <v>0</v>
      </c>
      <c r="C73" s="4">
        <f>IF('A-1'!$H17='A-1 TRANS'!C$1,'A-1'!$I17,0)</f>
        <v>0</v>
      </c>
      <c r="D73" s="4">
        <f>IF('A-1'!$H17='A-1 TRANS'!D$1,'A-1'!$I17,0)</f>
        <v>0</v>
      </c>
      <c r="E73" s="4">
        <f>IF('A-1'!$H17='A-1 TRANS'!E$1,'A-1'!$I17,0)</f>
        <v>0</v>
      </c>
      <c r="F73" s="4">
        <f>IF('A-1'!$H17='A-1 TRANS'!F$1,'A-1'!$I17,0)</f>
        <v>0</v>
      </c>
      <c r="G73" s="4">
        <f>IF('A-1'!$H17='A-1 TRANS'!G$1,'A-1'!$I17,0)</f>
        <v>0</v>
      </c>
      <c r="H73" s="4">
        <f>IF('A-1'!$H17='A-1 TRANS'!H$1,'A-1'!$I17,0)</f>
        <v>0</v>
      </c>
      <c r="I73" s="4">
        <f>IF('A-1'!$H17='A-1 TRANS'!I$1,'A-1'!$I17,0)</f>
        <v>0</v>
      </c>
      <c r="J73" s="4">
        <f>IF('A-1'!$H17='A-1 TRANS'!J$1,'A-1'!$I17,0)</f>
        <v>0</v>
      </c>
      <c r="K73" s="4">
        <f>IF('A-1'!$H17='A-1 TRANS'!K$1,'A-1'!$I17,0)</f>
        <v>0</v>
      </c>
      <c r="L73" s="4">
        <f>IF('A-1'!$H17='A-1 TRANS'!L$1,'A-1'!$I17,0)</f>
        <v>0</v>
      </c>
      <c r="M73" s="4">
        <f>IF('A-1'!$H17='A-1 TRANS'!M$1,'A-1'!$I17,0)</f>
        <v>0</v>
      </c>
      <c r="N73" s="4">
        <f>IF('A-1'!$H17='A-1 TRANS'!N$1,'A-1'!$I17,0)</f>
        <v>0</v>
      </c>
      <c r="O73" s="4">
        <f>IF('A-1'!$H17='A-1 TRANS'!O$1,'A-1'!$I17,0)</f>
        <v>0</v>
      </c>
      <c r="P73" s="4">
        <f>IF('A-1'!$H17='A-1 TRANS'!P$1,'A-1'!$I17,0)</f>
        <v>0</v>
      </c>
      <c r="Q73" s="4">
        <f>IF('A-1'!$H17='A-1 TRANS'!Q$1,'A-1'!$I17,0)</f>
        <v>0</v>
      </c>
      <c r="R73" s="4">
        <f>IF('A-1'!$H17='A-1 TRANS'!R$1,'A-1'!$I17,0)</f>
        <v>0</v>
      </c>
      <c r="S73" s="4">
        <f>IF('A-1'!$H17='A-1 TRANS'!S$1,'A-1'!$I17,0)</f>
        <v>0</v>
      </c>
      <c r="T73" s="4">
        <f>IF('A-1'!$H17='A-1 TRANS'!T$1,'A-1'!$I17,0)</f>
        <v>0</v>
      </c>
      <c r="U73" s="4">
        <f>IF('A-1'!$H17='A-1 TRANS'!U$1,'A-1'!$I17,0)</f>
        <v>0</v>
      </c>
      <c r="V73" s="4">
        <f>IF('A-1'!$H17='A-1 TRANS'!V$1,'A-1'!$I17,0)</f>
        <v>0</v>
      </c>
      <c r="W73" s="4">
        <f>IF('A-1'!$H17='A-1 TRANS'!W$1,'A-1'!$I17,0)</f>
        <v>0</v>
      </c>
      <c r="X73" s="4">
        <f>IF('A-1'!$H17='A-1 TRANS'!X$1,'A-1'!$I17,0)</f>
        <v>0</v>
      </c>
      <c r="Y73" s="4">
        <f>IF('A-1'!$H17='A-1 TRANS'!Y$1,'A-1'!$I17,0)</f>
        <v>0</v>
      </c>
      <c r="Z73" s="4">
        <f>IF('A-1'!$H17='A-1 TRANS'!Z$1,'A-1'!$I17,0)</f>
        <v>0</v>
      </c>
      <c r="AA73" s="4">
        <f>IF('A-1'!$H17='A-1 TRANS'!AA$1,'A-1'!$I17,0)</f>
        <v>0</v>
      </c>
      <c r="AB73" s="4">
        <f>IF('A-1'!$H17='A-1 TRANS'!AB$1,'A-1'!$I17,0)</f>
        <v>0</v>
      </c>
      <c r="AC73" s="4">
        <f>IF('A-1'!$H17='A-1 TRANS'!AC$1,'A-1'!$I17,0)</f>
        <v>0</v>
      </c>
      <c r="AD73" s="4">
        <f>IF('A-1'!$H17='A-1 TRANS'!AD$1,'A-1'!$I17,0)</f>
        <v>0</v>
      </c>
      <c r="AE73" s="4">
        <f>IF('A-1'!$H17='A-1 TRANS'!AE$1,'A-1'!$I17,0)</f>
        <v>0</v>
      </c>
      <c r="AF73" s="4">
        <f>IF('A-1'!$H17='A-1 TRANS'!AF$1,'A-1'!$I17,0)</f>
        <v>0</v>
      </c>
      <c r="AG73" s="4">
        <f>IF('A-1'!$H17='A-1 TRANS'!AG$1,'A-1'!$I17,0)</f>
        <v>0</v>
      </c>
      <c r="AH73" s="4">
        <f>IF('A-1'!$H17='A-1 TRANS'!AH$1,'A-1'!$I17,0)</f>
        <v>0</v>
      </c>
      <c r="AI73" s="4">
        <f>IF('A-1'!$H17='A-1 TRANS'!AI$1,'A-1'!$I17,0)</f>
        <v>0</v>
      </c>
      <c r="AJ73" s="4">
        <f>IF('A-1'!$H17='A-1 TRANS'!AJ$1,'A-1'!$I17,0)</f>
        <v>0</v>
      </c>
      <c r="AK73" s="4">
        <f>IF('A-1'!$H17='A-1 TRANS'!AK$1,'A-1'!$I17,0)</f>
        <v>0</v>
      </c>
      <c r="AL73" s="4">
        <f>IF('A-1'!$H17='A-1 TRANS'!AL$1,'A-1'!$I17,0)</f>
        <v>0</v>
      </c>
      <c r="AM73" s="4">
        <f>IF('A-1'!$H17='A-1 TRANS'!AM$1,'A-1'!$I17,0)</f>
        <v>0</v>
      </c>
      <c r="AN73" s="4">
        <f>IF('A-1'!$H17='A-1 TRANS'!AN$1,'A-1'!$I17,0)</f>
        <v>0</v>
      </c>
      <c r="AO73" s="4">
        <f>IF('A-1'!$H17='A-1 TRANS'!AO$1,'A-1'!$I17,0)</f>
        <v>0</v>
      </c>
      <c r="AP73" s="4">
        <f>IF('A-1'!$H17='A-1 TRANS'!AP$1,'A-1'!$I17,0)</f>
        <v>0</v>
      </c>
      <c r="AQ73" s="4">
        <f>IF('A-1'!$H17='A-1 TRANS'!AQ$1,'A-1'!$I17,0)</f>
        <v>0</v>
      </c>
      <c r="AR73" s="4">
        <f>IF('A-1'!$H17='A-1 TRANS'!AR$1,'A-1'!$I17,0)</f>
        <v>0</v>
      </c>
      <c r="AS73" s="4">
        <f>IF('A-1'!$H17='A-1 TRANS'!AS$1,'A-1'!$I17,0)</f>
        <v>0</v>
      </c>
      <c r="AT73" s="4">
        <f>IF('A-1'!$H17='A-1 TRANS'!AT$1,'A-1'!$I17,0)</f>
        <v>0</v>
      </c>
      <c r="AU73" s="4">
        <f>IF('A-1'!$H17='A-1 TRANS'!AU$1,'A-1'!$I17,0)</f>
        <v>0</v>
      </c>
      <c r="AV73" s="4">
        <f>IF('A-1'!$H17='A-1 TRANS'!AV$1,'A-1'!$I17,0)</f>
        <v>0</v>
      </c>
      <c r="AW73" s="4">
        <f>IF('A-1'!$H17='A-1 TRANS'!AW$1,'A-1'!$I17,0)</f>
        <v>0</v>
      </c>
      <c r="AX73" s="4">
        <f>IF('A-1'!$H17='A-1 TRANS'!AX$1,'A-1'!$I17,0)</f>
        <v>0</v>
      </c>
      <c r="AY73" s="4">
        <f>IF('A-1'!$H17='A-1 TRANS'!AY$1,'A-1'!$I17,0)</f>
        <v>0</v>
      </c>
      <c r="AZ73" s="4">
        <f>IF('A-1'!$H17='A-1 TRANS'!AZ$1,'A-1'!$I17,0)</f>
        <v>0</v>
      </c>
      <c r="BA73" s="4">
        <f>IF('A-1'!$H17='A-1 TRANS'!BA$1,'A-1'!$I17,0)</f>
        <v>0</v>
      </c>
      <c r="BB73" s="4">
        <f>IF('A-1'!$H17='A-1 TRANS'!BB$1,'A-1'!$I17,0)</f>
        <v>0</v>
      </c>
      <c r="BC73" s="4">
        <f>IF('A-1'!$H17='A-1 TRANS'!BC$1,'A-1'!$I17,0)</f>
        <v>0</v>
      </c>
      <c r="BD73" s="4">
        <f>IF('A-1'!$H17='A-1 TRANS'!BD$1,'A-1'!$I17,0)</f>
        <v>0</v>
      </c>
      <c r="BE73" s="4">
        <f>IF('A-1'!$H17='A-1 TRANS'!BE$1,'A-1'!$I17,0)</f>
        <v>0</v>
      </c>
      <c r="BF73" s="4">
        <f>IF('A-1'!$H17='A-1 TRANS'!BF$1,'A-1'!$I17,0)</f>
        <v>0</v>
      </c>
      <c r="BG73" s="4">
        <f>IF('A-1'!$H17='A-1 TRANS'!BG$1,'A-1'!$I17,0)</f>
        <v>0</v>
      </c>
      <c r="BH73" s="4">
        <f>IF('A-1'!$H17='A-1 TRANS'!BH$1,'A-1'!$I17,0)</f>
        <v>0</v>
      </c>
      <c r="BI73" s="4">
        <f>IF('A-1'!$H17='A-1 TRANS'!BI$1,'A-1'!$I17,0)</f>
        <v>0</v>
      </c>
      <c r="BJ73" s="4">
        <f>IF('A-1'!$H17='A-1 TRANS'!BJ$1,'A-1'!$I17,0)</f>
        <v>0</v>
      </c>
      <c r="BK73" s="4">
        <f>IF('A-1'!$H17='A-1 TRANS'!BK$1,'A-1'!$I17,0)</f>
        <v>0</v>
      </c>
    </row>
    <row r="74" spans="2:63" ht="11.5" x14ac:dyDescent="0.25">
      <c r="B74" s="4">
        <f>IF('A-1'!$H18='A-1 TRANS'!B$1,'A-1'!$I18,0)</f>
        <v>0</v>
      </c>
      <c r="C74" s="4">
        <f>IF('A-1'!$H18='A-1 TRANS'!C$1,'A-1'!$I18,0)</f>
        <v>0</v>
      </c>
      <c r="D74" s="4">
        <f>IF('A-1'!$H18='A-1 TRANS'!D$1,'A-1'!$I18,0)</f>
        <v>0</v>
      </c>
      <c r="E74" s="4">
        <f>IF('A-1'!$H18='A-1 TRANS'!E$1,'A-1'!$I18,0)</f>
        <v>0</v>
      </c>
      <c r="F74" s="4">
        <f>IF('A-1'!$H18='A-1 TRANS'!F$1,'A-1'!$I18,0)</f>
        <v>0</v>
      </c>
      <c r="G74" s="4">
        <f>IF('A-1'!$H18='A-1 TRANS'!G$1,'A-1'!$I18,0)</f>
        <v>0</v>
      </c>
      <c r="H74" s="4">
        <f>IF('A-1'!$H18='A-1 TRANS'!H$1,'A-1'!$I18,0)</f>
        <v>0</v>
      </c>
      <c r="I74" s="4">
        <f>IF('A-1'!$H18='A-1 TRANS'!I$1,'A-1'!$I18,0)</f>
        <v>0</v>
      </c>
      <c r="J74" s="4">
        <f>IF('A-1'!$H18='A-1 TRANS'!J$1,'A-1'!$I18,0)</f>
        <v>0</v>
      </c>
      <c r="K74" s="4">
        <f>IF('A-1'!$H18='A-1 TRANS'!K$1,'A-1'!$I18,0)</f>
        <v>0</v>
      </c>
      <c r="L74" s="4">
        <f>IF('A-1'!$H18='A-1 TRANS'!L$1,'A-1'!$I18,0)</f>
        <v>0</v>
      </c>
      <c r="M74" s="4">
        <f>IF('A-1'!$H18='A-1 TRANS'!M$1,'A-1'!$I18,0)</f>
        <v>0</v>
      </c>
      <c r="N74" s="4">
        <f>IF('A-1'!$H18='A-1 TRANS'!N$1,'A-1'!$I18,0)</f>
        <v>0</v>
      </c>
      <c r="O74" s="4">
        <f>IF('A-1'!$H18='A-1 TRANS'!O$1,'A-1'!$I18,0)</f>
        <v>0</v>
      </c>
      <c r="P74" s="4">
        <f>IF('A-1'!$H18='A-1 TRANS'!P$1,'A-1'!$I18,0)</f>
        <v>0</v>
      </c>
      <c r="Q74" s="4">
        <f>IF('A-1'!$H18='A-1 TRANS'!Q$1,'A-1'!$I18,0)</f>
        <v>0</v>
      </c>
      <c r="R74" s="4">
        <f>IF('A-1'!$H18='A-1 TRANS'!R$1,'A-1'!$I18,0)</f>
        <v>0</v>
      </c>
      <c r="S74" s="4">
        <f>IF('A-1'!$H18='A-1 TRANS'!S$1,'A-1'!$I18,0)</f>
        <v>0</v>
      </c>
      <c r="T74" s="4">
        <f>IF('A-1'!$H18='A-1 TRANS'!T$1,'A-1'!$I18,0)</f>
        <v>0</v>
      </c>
      <c r="U74" s="4">
        <f>IF('A-1'!$H18='A-1 TRANS'!U$1,'A-1'!$I18,0)</f>
        <v>0</v>
      </c>
      <c r="V74" s="4">
        <f>IF('A-1'!$H18='A-1 TRANS'!V$1,'A-1'!$I18,0)</f>
        <v>0</v>
      </c>
      <c r="W74" s="4">
        <f>IF('A-1'!$H18='A-1 TRANS'!W$1,'A-1'!$I18,0)</f>
        <v>0</v>
      </c>
      <c r="X74" s="4">
        <f>IF('A-1'!$H18='A-1 TRANS'!X$1,'A-1'!$I18,0)</f>
        <v>0</v>
      </c>
      <c r="Y74" s="4">
        <f>IF('A-1'!$H18='A-1 TRANS'!Y$1,'A-1'!$I18,0)</f>
        <v>0</v>
      </c>
      <c r="Z74" s="4">
        <f>IF('A-1'!$H18='A-1 TRANS'!Z$1,'A-1'!$I18,0)</f>
        <v>0</v>
      </c>
      <c r="AA74" s="4">
        <f>IF('A-1'!$H18='A-1 TRANS'!AA$1,'A-1'!$I18,0)</f>
        <v>0</v>
      </c>
      <c r="AB74" s="4">
        <f>IF('A-1'!$H18='A-1 TRANS'!AB$1,'A-1'!$I18,0)</f>
        <v>0</v>
      </c>
      <c r="AC74" s="4">
        <f>IF('A-1'!$H18='A-1 TRANS'!AC$1,'A-1'!$I18,0)</f>
        <v>0</v>
      </c>
      <c r="AD74" s="4">
        <f>IF('A-1'!$H18='A-1 TRANS'!AD$1,'A-1'!$I18,0)</f>
        <v>0</v>
      </c>
      <c r="AE74" s="4">
        <f>IF('A-1'!$H18='A-1 TRANS'!AE$1,'A-1'!$I18,0)</f>
        <v>0</v>
      </c>
      <c r="AF74" s="4">
        <f>IF('A-1'!$H18='A-1 TRANS'!AF$1,'A-1'!$I18,0)</f>
        <v>0</v>
      </c>
      <c r="AG74" s="4">
        <f>IF('A-1'!$H18='A-1 TRANS'!AG$1,'A-1'!$I18,0)</f>
        <v>0</v>
      </c>
      <c r="AH74" s="4">
        <f>IF('A-1'!$H18='A-1 TRANS'!AH$1,'A-1'!$I18,0)</f>
        <v>0</v>
      </c>
      <c r="AI74" s="4">
        <f>IF('A-1'!$H18='A-1 TRANS'!AI$1,'A-1'!$I18,0)</f>
        <v>0</v>
      </c>
      <c r="AJ74" s="4">
        <f>IF('A-1'!$H18='A-1 TRANS'!AJ$1,'A-1'!$I18,0)</f>
        <v>0</v>
      </c>
      <c r="AK74" s="4">
        <f>IF('A-1'!$H18='A-1 TRANS'!AK$1,'A-1'!$I18,0)</f>
        <v>0</v>
      </c>
      <c r="AL74" s="4">
        <f>IF('A-1'!$H18='A-1 TRANS'!AL$1,'A-1'!$I18,0)</f>
        <v>0</v>
      </c>
      <c r="AM74" s="4">
        <f>IF('A-1'!$H18='A-1 TRANS'!AM$1,'A-1'!$I18,0)</f>
        <v>0</v>
      </c>
      <c r="AN74" s="4">
        <f>IF('A-1'!$H18='A-1 TRANS'!AN$1,'A-1'!$I18,0)</f>
        <v>0</v>
      </c>
      <c r="AO74" s="4">
        <f>IF('A-1'!$H18='A-1 TRANS'!AO$1,'A-1'!$I18,0)</f>
        <v>0</v>
      </c>
      <c r="AP74" s="4">
        <f>IF('A-1'!$H18='A-1 TRANS'!AP$1,'A-1'!$I18,0)</f>
        <v>0</v>
      </c>
      <c r="AQ74" s="4">
        <f>IF('A-1'!$H18='A-1 TRANS'!AQ$1,'A-1'!$I18,0)</f>
        <v>0</v>
      </c>
      <c r="AR74" s="4">
        <f>IF('A-1'!$H18='A-1 TRANS'!AR$1,'A-1'!$I18,0)</f>
        <v>0</v>
      </c>
      <c r="AS74" s="4">
        <f>IF('A-1'!$H18='A-1 TRANS'!AS$1,'A-1'!$I18,0)</f>
        <v>0</v>
      </c>
      <c r="AT74" s="4">
        <f>IF('A-1'!$H18='A-1 TRANS'!AT$1,'A-1'!$I18,0)</f>
        <v>0</v>
      </c>
      <c r="AU74" s="4">
        <f>IF('A-1'!$H18='A-1 TRANS'!AU$1,'A-1'!$I18,0)</f>
        <v>0</v>
      </c>
      <c r="AV74" s="4">
        <f>IF('A-1'!$H18='A-1 TRANS'!AV$1,'A-1'!$I18,0)</f>
        <v>0</v>
      </c>
      <c r="AW74" s="4">
        <f>IF('A-1'!$H18='A-1 TRANS'!AW$1,'A-1'!$I18,0)</f>
        <v>0</v>
      </c>
      <c r="AX74" s="4">
        <f>IF('A-1'!$H18='A-1 TRANS'!AX$1,'A-1'!$I18,0)</f>
        <v>0</v>
      </c>
      <c r="AY74" s="4">
        <f>IF('A-1'!$H18='A-1 TRANS'!AY$1,'A-1'!$I18,0)</f>
        <v>0</v>
      </c>
      <c r="AZ74" s="4">
        <f>IF('A-1'!$H18='A-1 TRANS'!AZ$1,'A-1'!$I18,0)</f>
        <v>0</v>
      </c>
      <c r="BA74" s="4">
        <f>IF('A-1'!$H18='A-1 TRANS'!BA$1,'A-1'!$I18,0)</f>
        <v>0</v>
      </c>
      <c r="BB74" s="4">
        <f>IF('A-1'!$H18='A-1 TRANS'!BB$1,'A-1'!$I18,0)</f>
        <v>0</v>
      </c>
      <c r="BC74" s="4">
        <f>IF('A-1'!$H18='A-1 TRANS'!BC$1,'A-1'!$I18,0)</f>
        <v>0</v>
      </c>
      <c r="BD74" s="4">
        <f>IF('A-1'!$H18='A-1 TRANS'!BD$1,'A-1'!$I18,0)</f>
        <v>0</v>
      </c>
      <c r="BE74" s="4">
        <f>IF('A-1'!$H18='A-1 TRANS'!BE$1,'A-1'!$I18,0)</f>
        <v>0</v>
      </c>
      <c r="BF74" s="4">
        <f>IF('A-1'!$H18='A-1 TRANS'!BF$1,'A-1'!$I18,0)</f>
        <v>0</v>
      </c>
      <c r="BG74" s="4">
        <f>IF('A-1'!$H18='A-1 TRANS'!BG$1,'A-1'!$I18,0)</f>
        <v>0</v>
      </c>
      <c r="BH74" s="4">
        <f>IF('A-1'!$H18='A-1 TRANS'!BH$1,'A-1'!$I18,0)</f>
        <v>0</v>
      </c>
      <c r="BI74" s="4">
        <f>IF('A-1'!$H18='A-1 TRANS'!BI$1,'A-1'!$I18,0)</f>
        <v>0</v>
      </c>
      <c r="BJ74" s="4">
        <f>IF('A-1'!$H18='A-1 TRANS'!BJ$1,'A-1'!$I18,0)</f>
        <v>0</v>
      </c>
      <c r="BK74" s="4">
        <f>IF('A-1'!$H18='A-1 TRANS'!BK$1,'A-1'!$I18,0)</f>
        <v>0</v>
      </c>
    </row>
    <row r="75" spans="2:63" ht="11.5" x14ac:dyDescent="0.25">
      <c r="B75" s="4">
        <f>IF('A-1'!$H19='A-1 TRANS'!B$1,'A-1'!$I19,0)</f>
        <v>0</v>
      </c>
      <c r="C75" s="4">
        <f>IF('A-1'!$H19='A-1 TRANS'!C$1,'A-1'!$I19,0)</f>
        <v>0</v>
      </c>
      <c r="D75" s="4">
        <f>IF('A-1'!$H19='A-1 TRANS'!D$1,'A-1'!$I19,0)</f>
        <v>0</v>
      </c>
      <c r="E75" s="4">
        <f>IF('A-1'!$H19='A-1 TRANS'!E$1,'A-1'!$I19,0)</f>
        <v>0</v>
      </c>
      <c r="F75" s="4">
        <f>IF('A-1'!$H19='A-1 TRANS'!F$1,'A-1'!$I19,0)</f>
        <v>0</v>
      </c>
      <c r="G75" s="4">
        <f>IF('A-1'!$H19='A-1 TRANS'!G$1,'A-1'!$I19,0)</f>
        <v>0</v>
      </c>
      <c r="H75" s="4">
        <f>IF('A-1'!$H19='A-1 TRANS'!H$1,'A-1'!$I19,0)</f>
        <v>0</v>
      </c>
      <c r="I75" s="4">
        <f>IF('A-1'!$H19='A-1 TRANS'!I$1,'A-1'!$I19,0)</f>
        <v>0</v>
      </c>
      <c r="J75" s="4">
        <f>IF('A-1'!$H19='A-1 TRANS'!J$1,'A-1'!$I19,0)</f>
        <v>0</v>
      </c>
      <c r="K75" s="4">
        <f>IF('A-1'!$H19='A-1 TRANS'!K$1,'A-1'!$I19,0)</f>
        <v>0</v>
      </c>
      <c r="L75" s="4">
        <f>IF('A-1'!$H19='A-1 TRANS'!L$1,'A-1'!$I19,0)</f>
        <v>0</v>
      </c>
      <c r="M75" s="4">
        <f>IF('A-1'!$H19='A-1 TRANS'!M$1,'A-1'!$I19,0)</f>
        <v>0</v>
      </c>
      <c r="N75" s="4">
        <f>IF('A-1'!$H19='A-1 TRANS'!N$1,'A-1'!$I19,0)</f>
        <v>0</v>
      </c>
      <c r="O75" s="4">
        <f>IF('A-1'!$H19='A-1 TRANS'!O$1,'A-1'!$I19,0)</f>
        <v>0</v>
      </c>
      <c r="P75" s="4">
        <f>IF('A-1'!$H19='A-1 TRANS'!P$1,'A-1'!$I19,0)</f>
        <v>0</v>
      </c>
      <c r="Q75" s="4">
        <f>IF('A-1'!$H19='A-1 TRANS'!Q$1,'A-1'!$I19,0)</f>
        <v>0</v>
      </c>
      <c r="R75" s="4">
        <f>IF('A-1'!$H19='A-1 TRANS'!R$1,'A-1'!$I19,0)</f>
        <v>0</v>
      </c>
      <c r="S75" s="4">
        <f>IF('A-1'!$H19='A-1 TRANS'!S$1,'A-1'!$I19,0)</f>
        <v>0</v>
      </c>
      <c r="T75" s="4">
        <f>IF('A-1'!$H19='A-1 TRANS'!T$1,'A-1'!$I19,0)</f>
        <v>0</v>
      </c>
      <c r="U75" s="4">
        <f>IF('A-1'!$H19='A-1 TRANS'!U$1,'A-1'!$I19,0)</f>
        <v>0</v>
      </c>
      <c r="V75" s="4">
        <f>IF('A-1'!$H19='A-1 TRANS'!V$1,'A-1'!$I19,0)</f>
        <v>0</v>
      </c>
      <c r="W75" s="4">
        <f>IF('A-1'!$H19='A-1 TRANS'!W$1,'A-1'!$I19,0)</f>
        <v>0</v>
      </c>
      <c r="X75" s="4">
        <f>IF('A-1'!$H19='A-1 TRANS'!X$1,'A-1'!$I19,0)</f>
        <v>0</v>
      </c>
      <c r="Y75" s="4">
        <f>IF('A-1'!$H19='A-1 TRANS'!Y$1,'A-1'!$I19,0)</f>
        <v>0</v>
      </c>
      <c r="Z75" s="4">
        <f>IF('A-1'!$H19='A-1 TRANS'!Z$1,'A-1'!$I19,0)</f>
        <v>0</v>
      </c>
      <c r="AA75" s="4">
        <f>IF('A-1'!$H19='A-1 TRANS'!AA$1,'A-1'!$I19,0)</f>
        <v>0</v>
      </c>
      <c r="AB75" s="4">
        <f>IF('A-1'!$H19='A-1 TRANS'!AB$1,'A-1'!$I19,0)</f>
        <v>0</v>
      </c>
      <c r="AC75" s="4">
        <f>IF('A-1'!$H19='A-1 TRANS'!AC$1,'A-1'!$I19,0)</f>
        <v>0</v>
      </c>
      <c r="AD75" s="4">
        <f>IF('A-1'!$H19='A-1 TRANS'!AD$1,'A-1'!$I19,0)</f>
        <v>0</v>
      </c>
      <c r="AE75" s="4">
        <f>IF('A-1'!$H19='A-1 TRANS'!AE$1,'A-1'!$I19,0)</f>
        <v>0</v>
      </c>
      <c r="AF75" s="4">
        <f>IF('A-1'!$H19='A-1 TRANS'!AF$1,'A-1'!$I19,0)</f>
        <v>0</v>
      </c>
      <c r="AG75" s="4">
        <f>IF('A-1'!$H19='A-1 TRANS'!AG$1,'A-1'!$I19,0)</f>
        <v>0</v>
      </c>
      <c r="AH75" s="4">
        <f>IF('A-1'!$H19='A-1 TRANS'!AH$1,'A-1'!$I19,0)</f>
        <v>0</v>
      </c>
      <c r="AI75" s="4">
        <f>IF('A-1'!$H19='A-1 TRANS'!AI$1,'A-1'!$I19,0)</f>
        <v>0</v>
      </c>
      <c r="AJ75" s="4">
        <f>IF('A-1'!$H19='A-1 TRANS'!AJ$1,'A-1'!$I19,0)</f>
        <v>0</v>
      </c>
      <c r="AK75" s="4">
        <f>IF('A-1'!$H19='A-1 TRANS'!AK$1,'A-1'!$I19,0)</f>
        <v>0</v>
      </c>
      <c r="AL75" s="4">
        <f>IF('A-1'!$H19='A-1 TRANS'!AL$1,'A-1'!$I19,0)</f>
        <v>0</v>
      </c>
      <c r="AM75" s="4">
        <f>IF('A-1'!$H19='A-1 TRANS'!AM$1,'A-1'!$I19,0)</f>
        <v>0</v>
      </c>
      <c r="AN75" s="4">
        <f>IF('A-1'!$H19='A-1 TRANS'!AN$1,'A-1'!$I19,0)</f>
        <v>0</v>
      </c>
      <c r="AO75" s="4">
        <f>IF('A-1'!$H19='A-1 TRANS'!AO$1,'A-1'!$I19,0)</f>
        <v>0</v>
      </c>
      <c r="AP75" s="4">
        <f>IF('A-1'!$H19='A-1 TRANS'!AP$1,'A-1'!$I19,0)</f>
        <v>0</v>
      </c>
      <c r="AQ75" s="4">
        <f>IF('A-1'!$H19='A-1 TRANS'!AQ$1,'A-1'!$I19,0)</f>
        <v>0</v>
      </c>
      <c r="AR75" s="4">
        <f>IF('A-1'!$H19='A-1 TRANS'!AR$1,'A-1'!$I19,0)</f>
        <v>0</v>
      </c>
      <c r="AS75" s="4">
        <f>IF('A-1'!$H19='A-1 TRANS'!AS$1,'A-1'!$I19,0)</f>
        <v>0</v>
      </c>
      <c r="AT75" s="4">
        <f>IF('A-1'!$H19='A-1 TRANS'!AT$1,'A-1'!$I19,0)</f>
        <v>0</v>
      </c>
      <c r="AU75" s="4">
        <f>IF('A-1'!$H19='A-1 TRANS'!AU$1,'A-1'!$I19,0)</f>
        <v>0</v>
      </c>
      <c r="AV75" s="4">
        <f>IF('A-1'!$H19='A-1 TRANS'!AV$1,'A-1'!$I19,0)</f>
        <v>0</v>
      </c>
      <c r="AW75" s="4">
        <f>IF('A-1'!$H19='A-1 TRANS'!AW$1,'A-1'!$I19,0)</f>
        <v>0</v>
      </c>
      <c r="AX75" s="4">
        <f>IF('A-1'!$H19='A-1 TRANS'!AX$1,'A-1'!$I19,0)</f>
        <v>0</v>
      </c>
      <c r="AY75" s="4">
        <f>IF('A-1'!$H19='A-1 TRANS'!AY$1,'A-1'!$I19,0)</f>
        <v>0</v>
      </c>
      <c r="AZ75" s="4">
        <f>IF('A-1'!$H19='A-1 TRANS'!AZ$1,'A-1'!$I19,0)</f>
        <v>0</v>
      </c>
      <c r="BA75" s="4">
        <f>IF('A-1'!$H19='A-1 TRANS'!BA$1,'A-1'!$I19,0)</f>
        <v>0</v>
      </c>
      <c r="BB75" s="4">
        <f>IF('A-1'!$H19='A-1 TRANS'!BB$1,'A-1'!$I19,0)</f>
        <v>0</v>
      </c>
      <c r="BC75" s="4">
        <f>IF('A-1'!$H19='A-1 TRANS'!BC$1,'A-1'!$I19,0)</f>
        <v>0</v>
      </c>
      <c r="BD75" s="4">
        <f>IF('A-1'!$H19='A-1 TRANS'!BD$1,'A-1'!$I19,0)</f>
        <v>0</v>
      </c>
      <c r="BE75" s="4">
        <f>IF('A-1'!$H19='A-1 TRANS'!BE$1,'A-1'!$I19,0)</f>
        <v>0</v>
      </c>
      <c r="BF75" s="4">
        <f>IF('A-1'!$H19='A-1 TRANS'!BF$1,'A-1'!$I19,0)</f>
        <v>0</v>
      </c>
      <c r="BG75" s="4">
        <f>IF('A-1'!$H19='A-1 TRANS'!BG$1,'A-1'!$I19,0)</f>
        <v>0</v>
      </c>
      <c r="BH75" s="4">
        <f>IF('A-1'!$H19='A-1 TRANS'!BH$1,'A-1'!$I19,0)</f>
        <v>0</v>
      </c>
      <c r="BI75" s="4">
        <f>IF('A-1'!$H19='A-1 TRANS'!BI$1,'A-1'!$I19,0)</f>
        <v>0</v>
      </c>
      <c r="BJ75" s="4">
        <f>IF('A-1'!$H19='A-1 TRANS'!BJ$1,'A-1'!$I19,0)</f>
        <v>0</v>
      </c>
      <c r="BK75" s="4">
        <f>IF('A-1'!$H19='A-1 TRANS'!BK$1,'A-1'!$I19,0)</f>
        <v>0</v>
      </c>
    </row>
    <row r="76" spans="2:63" ht="11.5" x14ac:dyDescent="0.25">
      <c r="B76" s="4">
        <f>IF('A-1'!$H20='A-1 TRANS'!B$1,'A-1'!$I20,0)</f>
        <v>0</v>
      </c>
      <c r="C76" s="4">
        <f>IF('A-1'!$H20='A-1 TRANS'!C$1,'A-1'!$I20,0)</f>
        <v>0</v>
      </c>
      <c r="D76" s="4">
        <f>IF('A-1'!$H20='A-1 TRANS'!D$1,'A-1'!$I20,0)</f>
        <v>0</v>
      </c>
      <c r="E76" s="4">
        <f>IF('A-1'!$H20='A-1 TRANS'!E$1,'A-1'!$I20,0)</f>
        <v>0</v>
      </c>
      <c r="F76" s="4">
        <f>IF('A-1'!$H20='A-1 TRANS'!F$1,'A-1'!$I20,0)</f>
        <v>0</v>
      </c>
      <c r="G76" s="4">
        <f>IF('A-1'!$H20='A-1 TRANS'!G$1,'A-1'!$I20,0)</f>
        <v>0</v>
      </c>
      <c r="H76" s="4">
        <f>IF('A-1'!$H20='A-1 TRANS'!H$1,'A-1'!$I20,0)</f>
        <v>0</v>
      </c>
      <c r="I76" s="4">
        <f>IF('A-1'!$H20='A-1 TRANS'!I$1,'A-1'!$I20,0)</f>
        <v>0</v>
      </c>
      <c r="J76" s="4">
        <f>IF('A-1'!$H20='A-1 TRANS'!J$1,'A-1'!$I20,0)</f>
        <v>0</v>
      </c>
      <c r="K76" s="4">
        <f>IF('A-1'!$H20='A-1 TRANS'!K$1,'A-1'!$I20,0)</f>
        <v>0</v>
      </c>
      <c r="L76" s="4">
        <f>IF('A-1'!$H20='A-1 TRANS'!L$1,'A-1'!$I20,0)</f>
        <v>0</v>
      </c>
      <c r="M76" s="4">
        <f>IF('A-1'!$H20='A-1 TRANS'!M$1,'A-1'!$I20,0)</f>
        <v>0</v>
      </c>
      <c r="N76" s="4">
        <f>IF('A-1'!$H20='A-1 TRANS'!N$1,'A-1'!$I20,0)</f>
        <v>0</v>
      </c>
      <c r="O76" s="4">
        <f>IF('A-1'!$H20='A-1 TRANS'!O$1,'A-1'!$I20,0)</f>
        <v>0</v>
      </c>
      <c r="P76" s="4">
        <f>IF('A-1'!$H20='A-1 TRANS'!P$1,'A-1'!$I20,0)</f>
        <v>0</v>
      </c>
      <c r="Q76" s="4">
        <f>IF('A-1'!$H20='A-1 TRANS'!Q$1,'A-1'!$I20,0)</f>
        <v>0</v>
      </c>
      <c r="R76" s="4">
        <f>IF('A-1'!$H20='A-1 TRANS'!R$1,'A-1'!$I20,0)</f>
        <v>0</v>
      </c>
      <c r="S76" s="4">
        <f>IF('A-1'!$H20='A-1 TRANS'!S$1,'A-1'!$I20,0)</f>
        <v>0</v>
      </c>
      <c r="T76" s="4">
        <f>IF('A-1'!$H20='A-1 TRANS'!T$1,'A-1'!$I20,0)</f>
        <v>0</v>
      </c>
      <c r="U76" s="4">
        <f>IF('A-1'!$H20='A-1 TRANS'!U$1,'A-1'!$I20,0)</f>
        <v>0</v>
      </c>
      <c r="V76" s="4">
        <f>IF('A-1'!$H20='A-1 TRANS'!V$1,'A-1'!$I20,0)</f>
        <v>0</v>
      </c>
      <c r="W76" s="4">
        <f>IF('A-1'!$H20='A-1 TRANS'!W$1,'A-1'!$I20,0)</f>
        <v>0</v>
      </c>
      <c r="X76" s="4">
        <f>IF('A-1'!$H20='A-1 TRANS'!X$1,'A-1'!$I20,0)</f>
        <v>0</v>
      </c>
      <c r="Y76" s="4">
        <f>IF('A-1'!$H20='A-1 TRANS'!Y$1,'A-1'!$I20,0)</f>
        <v>0</v>
      </c>
      <c r="Z76" s="4">
        <f>IF('A-1'!$H20='A-1 TRANS'!Z$1,'A-1'!$I20,0)</f>
        <v>0</v>
      </c>
      <c r="AA76" s="4">
        <f>IF('A-1'!$H20='A-1 TRANS'!AA$1,'A-1'!$I20,0)</f>
        <v>0</v>
      </c>
      <c r="AB76" s="4">
        <f>IF('A-1'!$H20='A-1 TRANS'!AB$1,'A-1'!$I20,0)</f>
        <v>0</v>
      </c>
      <c r="AC76" s="4">
        <f>IF('A-1'!$H20='A-1 TRANS'!AC$1,'A-1'!$I20,0)</f>
        <v>0</v>
      </c>
      <c r="AD76" s="4">
        <f>IF('A-1'!$H20='A-1 TRANS'!AD$1,'A-1'!$I20,0)</f>
        <v>0</v>
      </c>
      <c r="AE76" s="4">
        <f>IF('A-1'!$H20='A-1 TRANS'!AE$1,'A-1'!$I20,0)</f>
        <v>0</v>
      </c>
      <c r="AF76" s="4">
        <f>IF('A-1'!$H20='A-1 TRANS'!AF$1,'A-1'!$I20,0)</f>
        <v>0</v>
      </c>
      <c r="AG76" s="4">
        <f>IF('A-1'!$H20='A-1 TRANS'!AG$1,'A-1'!$I20,0)</f>
        <v>0</v>
      </c>
      <c r="AH76" s="4">
        <f>IF('A-1'!$H20='A-1 TRANS'!AH$1,'A-1'!$I20,0)</f>
        <v>0</v>
      </c>
      <c r="AI76" s="4">
        <f>IF('A-1'!$H20='A-1 TRANS'!AI$1,'A-1'!$I20,0)</f>
        <v>0</v>
      </c>
      <c r="AJ76" s="4">
        <f>IF('A-1'!$H20='A-1 TRANS'!AJ$1,'A-1'!$I20,0)</f>
        <v>0</v>
      </c>
      <c r="AK76" s="4">
        <f>IF('A-1'!$H20='A-1 TRANS'!AK$1,'A-1'!$I20,0)</f>
        <v>0</v>
      </c>
      <c r="AL76" s="4">
        <f>IF('A-1'!$H20='A-1 TRANS'!AL$1,'A-1'!$I20,0)</f>
        <v>0</v>
      </c>
      <c r="AM76" s="4">
        <f>IF('A-1'!$H20='A-1 TRANS'!AM$1,'A-1'!$I20,0)</f>
        <v>0</v>
      </c>
      <c r="AN76" s="4">
        <f>IF('A-1'!$H20='A-1 TRANS'!AN$1,'A-1'!$I20,0)</f>
        <v>0</v>
      </c>
      <c r="AO76" s="4">
        <f>IF('A-1'!$H20='A-1 TRANS'!AO$1,'A-1'!$I20,0)</f>
        <v>0</v>
      </c>
      <c r="AP76" s="4">
        <f>IF('A-1'!$H20='A-1 TRANS'!AP$1,'A-1'!$I20,0)</f>
        <v>0</v>
      </c>
      <c r="AQ76" s="4">
        <f>IF('A-1'!$H20='A-1 TRANS'!AQ$1,'A-1'!$I20,0)</f>
        <v>0</v>
      </c>
      <c r="AR76" s="4">
        <f>IF('A-1'!$H20='A-1 TRANS'!AR$1,'A-1'!$I20,0)</f>
        <v>0</v>
      </c>
      <c r="AS76" s="4">
        <f>IF('A-1'!$H20='A-1 TRANS'!AS$1,'A-1'!$I20,0)</f>
        <v>0</v>
      </c>
      <c r="AT76" s="4">
        <f>IF('A-1'!$H20='A-1 TRANS'!AT$1,'A-1'!$I20,0)</f>
        <v>0</v>
      </c>
      <c r="AU76" s="4">
        <f>IF('A-1'!$H20='A-1 TRANS'!AU$1,'A-1'!$I20,0)</f>
        <v>0</v>
      </c>
      <c r="AV76" s="4">
        <f>IF('A-1'!$H20='A-1 TRANS'!AV$1,'A-1'!$I20,0)</f>
        <v>0</v>
      </c>
      <c r="AW76" s="4">
        <f>IF('A-1'!$H20='A-1 TRANS'!AW$1,'A-1'!$I20,0)</f>
        <v>0</v>
      </c>
      <c r="AX76" s="4">
        <f>IF('A-1'!$H20='A-1 TRANS'!AX$1,'A-1'!$I20,0)</f>
        <v>0</v>
      </c>
      <c r="AY76" s="4">
        <f>IF('A-1'!$H20='A-1 TRANS'!AY$1,'A-1'!$I20,0)</f>
        <v>0</v>
      </c>
      <c r="AZ76" s="4">
        <f>IF('A-1'!$H20='A-1 TRANS'!AZ$1,'A-1'!$I20,0)</f>
        <v>0</v>
      </c>
      <c r="BA76" s="4">
        <f>IF('A-1'!$H20='A-1 TRANS'!BA$1,'A-1'!$I20,0)</f>
        <v>0</v>
      </c>
      <c r="BB76" s="4">
        <f>IF('A-1'!$H20='A-1 TRANS'!BB$1,'A-1'!$I20,0)</f>
        <v>0</v>
      </c>
      <c r="BC76" s="4">
        <f>IF('A-1'!$H20='A-1 TRANS'!BC$1,'A-1'!$I20,0)</f>
        <v>0</v>
      </c>
      <c r="BD76" s="4">
        <f>IF('A-1'!$H20='A-1 TRANS'!BD$1,'A-1'!$I20,0)</f>
        <v>0</v>
      </c>
      <c r="BE76" s="4">
        <f>IF('A-1'!$H20='A-1 TRANS'!BE$1,'A-1'!$I20,0)</f>
        <v>0</v>
      </c>
      <c r="BF76" s="4">
        <f>IF('A-1'!$H20='A-1 TRANS'!BF$1,'A-1'!$I20,0)</f>
        <v>0</v>
      </c>
      <c r="BG76" s="4">
        <f>IF('A-1'!$H20='A-1 TRANS'!BG$1,'A-1'!$I20,0)</f>
        <v>0</v>
      </c>
      <c r="BH76" s="4">
        <f>IF('A-1'!$H20='A-1 TRANS'!BH$1,'A-1'!$I20,0)</f>
        <v>0</v>
      </c>
      <c r="BI76" s="4">
        <f>IF('A-1'!$H20='A-1 TRANS'!BI$1,'A-1'!$I20,0)</f>
        <v>0</v>
      </c>
      <c r="BJ76" s="4">
        <f>IF('A-1'!$H20='A-1 TRANS'!BJ$1,'A-1'!$I20,0)</f>
        <v>0</v>
      </c>
      <c r="BK76" s="4">
        <f>IF('A-1'!$H20='A-1 TRANS'!BK$1,'A-1'!$I20,0)</f>
        <v>0</v>
      </c>
    </row>
    <row r="77" spans="2:63" ht="11.5" x14ac:dyDescent="0.25">
      <c r="B77" s="4">
        <f>IF('A-1'!$H21='A-1 TRANS'!B$1,'A-1'!$I21,0)</f>
        <v>0</v>
      </c>
      <c r="C77" s="4">
        <f>IF('A-1'!$H21='A-1 TRANS'!C$1,'A-1'!$I21,0)</f>
        <v>0</v>
      </c>
      <c r="D77" s="4">
        <f>IF('A-1'!$H21='A-1 TRANS'!D$1,'A-1'!$I21,0)</f>
        <v>0</v>
      </c>
      <c r="E77" s="4">
        <f>IF('A-1'!$H21='A-1 TRANS'!E$1,'A-1'!$I21,0)</f>
        <v>0</v>
      </c>
      <c r="F77" s="4">
        <f>IF('A-1'!$H21='A-1 TRANS'!F$1,'A-1'!$I21,0)</f>
        <v>0</v>
      </c>
      <c r="G77" s="4">
        <f>IF('A-1'!$H21='A-1 TRANS'!G$1,'A-1'!$I21,0)</f>
        <v>0</v>
      </c>
      <c r="H77" s="4">
        <f>IF('A-1'!$H21='A-1 TRANS'!H$1,'A-1'!$I21,0)</f>
        <v>0</v>
      </c>
      <c r="I77" s="4">
        <f>IF('A-1'!$H21='A-1 TRANS'!I$1,'A-1'!$I21,0)</f>
        <v>0</v>
      </c>
      <c r="J77" s="4">
        <f>IF('A-1'!$H21='A-1 TRANS'!J$1,'A-1'!$I21,0)</f>
        <v>0</v>
      </c>
      <c r="K77" s="4">
        <f>IF('A-1'!$H21='A-1 TRANS'!K$1,'A-1'!$I21,0)</f>
        <v>0</v>
      </c>
      <c r="L77" s="4">
        <f>IF('A-1'!$H21='A-1 TRANS'!L$1,'A-1'!$I21,0)</f>
        <v>0</v>
      </c>
      <c r="M77" s="4">
        <f>IF('A-1'!$H21='A-1 TRANS'!M$1,'A-1'!$I21,0)</f>
        <v>0</v>
      </c>
      <c r="N77" s="4">
        <f>IF('A-1'!$H21='A-1 TRANS'!N$1,'A-1'!$I21,0)</f>
        <v>0</v>
      </c>
      <c r="O77" s="4">
        <f>IF('A-1'!$H21='A-1 TRANS'!O$1,'A-1'!$I21,0)</f>
        <v>0</v>
      </c>
      <c r="P77" s="4">
        <f>IF('A-1'!$H21='A-1 TRANS'!P$1,'A-1'!$I21,0)</f>
        <v>0</v>
      </c>
      <c r="Q77" s="4">
        <f>IF('A-1'!$H21='A-1 TRANS'!Q$1,'A-1'!$I21,0)</f>
        <v>0</v>
      </c>
      <c r="R77" s="4">
        <f>IF('A-1'!$H21='A-1 TRANS'!R$1,'A-1'!$I21,0)</f>
        <v>0</v>
      </c>
      <c r="S77" s="4">
        <f>IF('A-1'!$H21='A-1 TRANS'!S$1,'A-1'!$I21,0)</f>
        <v>0</v>
      </c>
      <c r="T77" s="4">
        <f>IF('A-1'!$H21='A-1 TRANS'!T$1,'A-1'!$I21,0)</f>
        <v>0</v>
      </c>
      <c r="U77" s="4">
        <f>IF('A-1'!$H21='A-1 TRANS'!U$1,'A-1'!$I21,0)</f>
        <v>0</v>
      </c>
      <c r="V77" s="4">
        <f>IF('A-1'!$H21='A-1 TRANS'!V$1,'A-1'!$I21,0)</f>
        <v>0</v>
      </c>
      <c r="W77" s="4">
        <f>IF('A-1'!$H21='A-1 TRANS'!W$1,'A-1'!$I21,0)</f>
        <v>0</v>
      </c>
      <c r="X77" s="4">
        <f>IF('A-1'!$H21='A-1 TRANS'!X$1,'A-1'!$I21,0)</f>
        <v>0</v>
      </c>
      <c r="Y77" s="4">
        <f>IF('A-1'!$H21='A-1 TRANS'!Y$1,'A-1'!$I21,0)</f>
        <v>0</v>
      </c>
      <c r="Z77" s="4">
        <f>IF('A-1'!$H21='A-1 TRANS'!Z$1,'A-1'!$I21,0)</f>
        <v>0</v>
      </c>
      <c r="AA77" s="4">
        <f>IF('A-1'!$H21='A-1 TRANS'!AA$1,'A-1'!$I21,0)</f>
        <v>0</v>
      </c>
      <c r="AB77" s="4">
        <f>IF('A-1'!$H21='A-1 TRANS'!AB$1,'A-1'!$I21,0)</f>
        <v>0</v>
      </c>
      <c r="AC77" s="4">
        <f>IF('A-1'!$H21='A-1 TRANS'!AC$1,'A-1'!$I21,0)</f>
        <v>0</v>
      </c>
      <c r="AD77" s="4">
        <f>IF('A-1'!$H21='A-1 TRANS'!AD$1,'A-1'!$I21,0)</f>
        <v>0</v>
      </c>
      <c r="AE77" s="4">
        <f>IF('A-1'!$H21='A-1 TRANS'!AE$1,'A-1'!$I21,0)</f>
        <v>0</v>
      </c>
      <c r="AF77" s="4">
        <f>IF('A-1'!$H21='A-1 TRANS'!AF$1,'A-1'!$I21,0)</f>
        <v>0</v>
      </c>
      <c r="AG77" s="4">
        <f>IF('A-1'!$H21='A-1 TRANS'!AG$1,'A-1'!$I21,0)</f>
        <v>0</v>
      </c>
      <c r="AH77" s="4">
        <f>IF('A-1'!$H21='A-1 TRANS'!AH$1,'A-1'!$I21,0)</f>
        <v>0</v>
      </c>
      <c r="AI77" s="4">
        <f>IF('A-1'!$H21='A-1 TRANS'!AI$1,'A-1'!$I21,0)</f>
        <v>0</v>
      </c>
      <c r="AJ77" s="4">
        <f>IF('A-1'!$H21='A-1 TRANS'!AJ$1,'A-1'!$I21,0)</f>
        <v>0</v>
      </c>
      <c r="AK77" s="4">
        <f>IF('A-1'!$H21='A-1 TRANS'!AK$1,'A-1'!$I21,0)</f>
        <v>0</v>
      </c>
      <c r="AL77" s="4">
        <f>IF('A-1'!$H21='A-1 TRANS'!AL$1,'A-1'!$I21,0)</f>
        <v>0</v>
      </c>
      <c r="AM77" s="4">
        <f>IF('A-1'!$H21='A-1 TRANS'!AM$1,'A-1'!$I21,0)</f>
        <v>0</v>
      </c>
      <c r="AN77" s="4">
        <f>IF('A-1'!$H21='A-1 TRANS'!AN$1,'A-1'!$I21,0)</f>
        <v>0</v>
      </c>
      <c r="AO77" s="4">
        <f>IF('A-1'!$H21='A-1 TRANS'!AO$1,'A-1'!$I21,0)</f>
        <v>0</v>
      </c>
      <c r="AP77" s="4">
        <f>IF('A-1'!$H21='A-1 TRANS'!AP$1,'A-1'!$I21,0)</f>
        <v>0</v>
      </c>
      <c r="AQ77" s="4">
        <f>IF('A-1'!$H21='A-1 TRANS'!AQ$1,'A-1'!$I21,0)</f>
        <v>0</v>
      </c>
      <c r="AR77" s="4">
        <f>IF('A-1'!$H21='A-1 TRANS'!AR$1,'A-1'!$I21,0)</f>
        <v>0</v>
      </c>
      <c r="AS77" s="4">
        <f>IF('A-1'!$H21='A-1 TRANS'!AS$1,'A-1'!$I21,0)</f>
        <v>0</v>
      </c>
      <c r="AT77" s="4">
        <f>IF('A-1'!$H21='A-1 TRANS'!AT$1,'A-1'!$I21,0)</f>
        <v>0</v>
      </c>
      <c r="AU77" s="4">
        <f>IF('A-1'!$H21='A-1 TRANS'!AU$1,'A-1'!$I21,0)</f>
        <v>0</v>
      </c>
      <c r="AV77" s="4">
        <f>IF('A-1'!$H21='A-1 TRANS'!AV$1,'A-1'!$I21,0)</f>
        <v>0</v>
      </c>
      <c r="AW77" s="4">
        <f>IF('A-1'!$H21='A-1 TRANS'!AW$1,'A-1'!$I21,0)</f>
        <v>0</v>
      </c>
      <c r="AX77" s="4">
        <f>IF('A-1'!$H21='A-1 TRANS'!AX$1,'A-1'!$I21,0)</f>
        <v>0</v>
      </c>
      <c r="AY77" s="4">
        <f>IF('A-1'!$H21='A-1 TRANS'!AY$1,'A-1'!$I21,0)</f>
        <v>0</v>
      </c>
      <c r="AZ77" s="4">
        <f>IF('A-1'!$H21='A-1 TRANS'!AZ$1,'A-1'!$I21,0)</f>
        <v>0</v>
      </c>
      <c r="BA77" s="4">
        <f>IF('A-1'!$H21='A-1 TRANS'!BA$1,'A-1'!$I21,0)</f>
        <v>0</v>
      </c>
      <c r="BB77" s="4">
        <f>IF('A-1'!$H21='A-1 TRANS'!BB$1,'A-1'!$I21,0)</f>
        <v>0</v>
      </c>
      <c r="BC77" s="4">
        <f>IF('A-1'!$H21='A-1 TRANS'!BC$1,'A-1'!$I21,0)</f>
        <v>0</v>
      </c>
      <c r="BD77" s="4">
        <f>IF('A-1'!$H21='A-1 TRANS'!BD$1,'A-1'!$I21,0)</f>
        <v>0</v>
      </c>
      <c r="BE77" s="4">
        <f>IF('A-1'!$H21='A-1 TRANS'!BE$1,'A-1'!$I21,0)</f>
        <v>0</v>
      </c>
      <c r="BF77" s="4">
        <f>IF('A-1'!$H21='A-1 TRANS'!BF$1,'A-1'!$I21,0)</f>
        <v>0</v>
      </c>
      <c r="BG77" s="4">
        <f>IF('A-1'!$H21='A-1 TRANS'!BG$1,'A-1'!$I21,0)</f>
        <v>0</v>
      </c>
      <c r="BH77" s="4">
        <f>IF('A-1'!$H21='A-1 TRANS'!BH$1,'A-1'!$I21,0)</f>
        <v>0</v>
      </c>
      <c r="BI77" s="4">
        <f>IF('A-1'!$H21='A-1 TRANS'!BI$1,'A-1'!$I21,0)</f>
        <v>0</v>
      </c>
      <c r="BJ77" s="4">
        <f>IF('A-1'!$H21='A-1 TRANS'!BJ$1,'A-1'!$I21,0)</f>
        <v>0</v>
      </c>
      <c r="BK77" s="4">
        <f>IF('A-1'!$H21='A-1 TRANS'!BK$1,'A-1'!$I21,0)</f>
        <v>0</v>
      </c>
    </row>
    <row r="78" spans="2:63" ht="11.5" x14ac:dyDescent="0.25">
      <c r="B78" s="4">
        <f>IF('A-1'!$H22='A-1 TRANS'!B$1,'A-1'!$I22,0)</f>
        <v>0</v>
      </c>
      <c r="C78" s="4">
        <f>IF('A-1'!$H22='A-1 TRANS'!C$1,'A-1'!$I22,0)</f>
        <v>0</v>
      </c>
      <c r="D78" s="4">
        <f>IF('A-1'!$H22='A-1 TRANS'!D$1,'A-1'!$I22,0)</f>
        <v>0</v>
      </c>
      <c r="E78" s="4">
        <f>IF('A-1'!$H22='A-1 TRANS'!E$1,'A-1'!$I22,0)</f>
        <v>0</v>
      </c>
      <c r="F78" s="4">
        <f>IF('A-1'!$H22='A-1 TRANS'!F$1,'A-1'!$I22,0)</f>
        <v>0</v>
      </c>
      <c r="G78" s="4">
        <f>IF('A-1'!$H22='A-1 TRANS'!G$1,'A-1'!$I22,0)</f>
        <v>0</v>
      </c>
      <c r="H78" s="4">
        <f>IF('A-1'!$H22='A-1 TRANS'!H$1,'A-1'!$I22,0)</f>
        <v>0</v>
      </c>
      <c r="I78" s="4">
        <f>IF('A-1'!$H22='A-1 TRANS'!I$1,'A-1'!$I22,0)</f>
        <v>0</v>
      </c>
      <c r="J78" s="4">
        <f>IF('A-1'!$H22='A-1 TRANS'!J$1,'A-1'!$I22,0)</f>
        <v>0</v>
      </c>
      <c r="K78" s="4">
        <f>IF('A-1'!$H22='A-1 TRANS'!K$1,'A-1'!$I22,0)</f>
        <v>0</v>
      </c>
      <c r="L78" s="4">
        <f>IF('A-1'!$H22='A-1 TRANS'!L$1,'A-1'!$I22,0)</f>
        <v>0</v>
      </c>
      <c r="M78" s="4">
        <f>IF('A-1'!$H22='A-1 TRANS'!M$1,'A-1'!$I22,0)</f>
        <v>0</v>
      </c>
      <c r="N78" s="4">
        <f>IF('A-1'!$H22='A-1 TRANS'!N$1,'A-1'!$I22,0)</f>
        <v>0</v>
      </c>
      <c r="O78" s="4">
        <f>IF('A-1'!$H22='A-1 TRANS'!O$1,'A-1'!$I22,0)</f>
        <v>0</v>
      </c>
      <c r="P78" s="4">
        <f>IF('A-1'!$H22='A-1 TRANS'!P$1,'A-1'!$I22,0)</f>
        <v>0</v>
      </c>
      <c r="Q78" s="4">
        <f>IF('A-1'!$H22='A-1 TRANS'!Q$1,'A-1'!$I22,0)</f>
        <v>0</v>
      </c>
      <c r="R78" s="4">
        <f>IF('A-1'!$H22='A-1 TRANS'!R$1,'A-1'!$I22,0)</f>
        <v>0</v>
      </c>
      <c r="S78" s="4">
        <f>IF('A-1'!$H22='A-1 TRANS'!S$1,'A-1'!$I22,0)</f>
        <v>0</v>
      </c>
      <c r="T78" s="4">
        <f>IF('A-1'!$H22='A-1 TRANS'!T$1,'A-1'!$I22,0)</f>
        <v>0</v>
      </c>
      <c r="U78" s="4">
        <f>IF('A-1'!$H22='A-1 TRANS'!U$1,'A-1'!$I22,0)</f>
        <v>0</v>
      </c>
      <c r="V78" s="4">
        <f>IF('A-1'!$H22='A-1 TRANS'!V$1,'A-1'!$I22,0)</f>
        <v>0</v>
      </c>
      <c r="W78" s="4">
        <f>IF('A-1'!$H22='A-1 TRANS'!W$1,'A-1'!$I22,0)</f>
        <v>0</v>
      </c>
      <c r="X78" s="4">
        <f>IF('A-1'!$H22='A-1 TRANS'!X$1,'A-1'!$I22,0)</f>
        <v>0</v>
      </c>
      <c r="Y78" s="4">
        <f>IF('A-1'!$H22='A-1 TRANS'!Y$1,'A-1'!$I22,0)</f>
        <v>0</v>
      </c>
      <c r="Z78" s="4">
        <f>IF('A-1'!$H22='A-1 TRANS'!Z$1,'A-1'!$I22,0)</f>
        <v>0</v>
      </c>
      <c r="AA78" s="4">
        <f>IF('A-1'!$H22='A-1 TRANS'!AA$1,'A-1'!$I22,0)</f>
        <v>0</v>
      </c>
      <c r="AB78" s="4">
        <f>IF('A-1'!$H22='A-1 TRANS'!AB$1,'A-1'!$I22,0)</f>
        <v>0</v>
      </c>
      <c r="AC78" s="4">
        <f>IF('A-1'!$H22='A-1 TRANS'!AC$1,'A-1'!$I22,0)</f>
        <v>0</v>
      </c>
      <c r="AD78" s="4">
        <f>IF('A-1'!$H22='A-1 TRANS'!AD$1,'A-1'!$I22,0)</f>
        <v>0</v>
      </c>
      <c r="AE78" s="4">
        <f>IF('A-1'!$H22='A-1 TRANS'!AE$1,'A-1'!$I22,0)</f>
        <v>0</v>
      </c>
      <c r="AF78" s="4">
        <f>IF('A-1'!$H22='A-1 TRANS'!AF$1,'A-1'!$I22,0)</f>
        <v>0</v>
      </c>
      <c r="AG78" s="4">
        <f>IF('A-1'!$H22='A-1 TRANS'!AG$1,'A-1'!$I22,0)</f>
        <v>0</v>
      </c>
      <c r="AH78" s="4">
        <f>IF('A-1'!$H22='A-1 TRANS'!AH$1,'A-1'!$I22,0)</f>
        <v>0</v>
      </c>
      <c r="AI78" s="4">
        <f>IF('A-1'!$H22='A-1 TRANS'!AI$1,'A-1'!$I22,0)</f>
        <v>0</v>
      </c>
      <c r="AJ78" s="4">
        <f>IF('A-1'!$H22='A-1 TRANS'!AJ$1,'A-1'!$I22,0)</f>
        <v>0</v>
      </c>
      <c r="AK78" s="4">
        <f>IF('A-1'!$H22='A-1 TRANS'!AK$1,'A-1'!$I22,0)</f>
        <v>0</v>
      </c>
      <c r="AL78" s="4">
        <f>IF('A-1'!$H22='A-1 TRANS'!AL$1,'A-1'!$I22,0)</f>
        <v>0</v>
      </c>
      <c r="AM78" s="4">
        <f>IF('A-1'!$H22='A-1 TRANS'!AM$1,'A-1'!$I22,0)</f>
        <v>0</v>
      </c>
      <c r="AN78" s="4">
        <f>IF('A-1'!$H22='A-1 TRANS'!AN$1,'A-1'!$I22,0)</f>
        <v>0</v>
      </c>
      <c r="AO78" s="4">
        <f>IF('A-1'!$H22='A-1 TRANS'!AO$1,'A-1'!$I22,0)</f>
        <v>0</v>
      </c>
      <c r="AP78" s="4">
        <f>IF('A-1'!$H22='A-1 TRANS'!AP$1,'A-1'!$I22,0)</f>
        <v>0</v>
      </c>
      <c r="AQ78" s="4">
        <f>IF('A-1'!$H22='A-1 TRANS'!AQ$1,'A-1'!$I22,0)</f>
        <v>0</v>
      </c>
      <c r="AR78" s="4">
        <f>IF('A-1'!$H22='A-1 TRANS'!AR$1,'A-1'!$I22,0)</f>
        <v>0</v>
      </c>
      <c r="AS78" s="4">
        <f>IF('A-1'!$H22='A-1 TRANS'!AS$1,'A-1'!$I22,0)</f>
        <v>0</v>
      </c>
      <c r="AT78" s="4">
        <f>IF('A-1'!$H22='A-1 TRANS'!AT$1,'A-1'!$I22,0)</f>
        <v>0</v>
      </c>
      <c r="AU78" s="4">
        <f>IF('A-1'!$H22='A-1 TRANS'!AU$1,'A-1'!$I22,0)</f>
        <v>0</v>
      </c>
      <c r="AV78" s="4">
        <f>IF('A-1'!$H22='A-1 TRANS'!AV$1,'A-1'!$I22,0)</f>
        <v>0</v>
      </c>
      <c r="AW78" s="4">
        <f>IF('A-1'!$H22='A-1 TRANS'!AW$1,'A-1'!$I22,0)</f>
        <v>0</v>
      </c>
      <c r="AX78" s="4">
        <f>IF('A-1'!$H22='A-1 TRANS'!AX$1,'A-1'!$I22,0)</f>
        <v>0</v>
      </c>
      <c r="AY78" s="4">
        <f>IF('A-1'!$H22='A-1 TRANS'!AY$1,'A-1'!$I22,0)</f>
        <v>0</v>
      </c>
      <c r="AZ78" s="4">
        <f>IF('A-1'!$H22='A-1 TRANS'!AZ$1,'A-1'!$I22,0)</f>
        <v>0</v>
      </c>
      <c r="BA78" s="4">
        <f>IF('A-1'!$H22='A-1 TRANS'!BA$1,'A-1'!$I22,0)</f>
        <v>0</v>
      </c>
      <c r="BB78" s="4">
        <f>IF('A-1'!$H22='A-1 TRANS'!BB$1,'A-1'!$I22,0)</f>
        <v>0</v>
      </c>
      <c r="BC78" s="4">
        <f>IF('A-1'!$H22='A-1 TRANS'!BC$1,'A-1'!$I22,0)</f>
        <v>0</v>
      </c>
      <c r="BD78" s="4">
        <f>IF('A-1'!$H22='A-1 TRANS'!BD$1,'A-1'!$I22,0)</f>
        <v>0</v>
      </c>
      <c r="BE78" s="4">
        <f>IF('A-1'!$H22='A-1 TRANS'!BE$1,'A-1'!$I22,0)</f>
        <v>0</v>
      </c>
      <c r="BF78" s="4">
        <f>IF('A-1'!$H22='A-1 TRANS'!BF$1,'A-1'!$I22,0)</f>
        <v>0</v>
      </c>
      <c r="BG78" s="4">
        <f>IF('A-1'!$H22='A-1 TRANS'!BG$1,'A-1'!$I22,0)</f>
        <v>0</v>
      </c>
      <c r="BH78" s="4">
        <f>IF('A-1'!$H22='A-1 TRANS'!BH$1,'A-1'!$I22,0)</f>
        <v>0</v>
      </c>
      <c r="BI78" s="4">
        <f>IF('A-1'!$H22='A-1 TRANS'!BI$1,'A-1'!$I22,0)</f>
        <v>0</v>
      </c>
      <c r="BJ78" s="4">
        <f>IF('A-1'!$H22='A-1 TRANS'!BJ$1,'A-1'!$I22,0)</f>
        <v>0</v>
      </c>
      <c r="BK78" s="4">
        <f>IF('A-1'!$H22='A-1 TRANS'!BK$1,'A-1'!$I22,0)</f>
        <v>0</v>
      </c>
    </row>
    <row r="79" spans="2:63" ht="11.5" x14ac:dyDescent="0.25">
      <c r="B79" s="4">
        <f>IF('A-1'!$H23='A-1 TRANS'!B$1,'A-1'!$I23,0)</f>
        <v>0</v>
      </c>
      <c r="C79" s="4">
        <f>IF('A-1'!$H23='A-1 TRANS'!C$1,'A-1'!$I23,0)</f>
        <v>0</v>
      </c>
      <c r="D79" s="4">
        <f>IF('A-1'!$H23='A-1 TRANS'!D$1,'A-1'!$I23,0)</f>
        <v>0</v>
      </c>
      <c r="E79" s="4">
        <f>IF('A-1'!$H23='A-1 TRANS'!E$1,'A-1'!$I23,0)</f>
        <v>0</v>
      </c>
      <c r="F79" s="4">
        <f>IF('A-1'!$H23='A-1 TRANS'!F$1,'A-1'!$I23,0)</f>
        <v>0</v>
      </c>
      <c r="G79" s="4">
        <f>IF('A-1'!$H23='A-1 TRANS'!G$1,'A-1'!$I23,0)</f>
        <v>0</v>
      </c>
      <c r="H79" s="4">
        <f>IF('A-1'!$H23='A-1 TRANS'!H$1,'A-1'!$I23,0)</f>
        <v>0</v>
      </c>
      <c r="I79" s="4">
        <f>IF('A-1'!$H23='A-1 TRANS'!I$1,'A-1'!$I23,0)</f>
        <v>0</v>
      </c>
      <c r="J79" s="4">
        <f>IF('A-1'!$H23='A-1 TRANS'!J$1,'A-1'!$I23,0)</f>
        <v>0</v>
      </c>
      <c r="K79" s="4">
        <f>IF('A-1'!$H23='A-1 TRANS'!K$1,'A-1'!$I23,0)</f>
        <v>0</v>
      </c>
      <c r="L79" s="4">
        <f>IF('A-1'!$H23='A-1 TRANS'!L$1,'A-1'!$I23,0)</f>
        <v>0</v>
      </c>
      <c r="M79" s="4">
        <f>IF('A-1'!$H23='A-1 TRANS'!M$1,'A-1'!$I23,0)</f>
        <v>0</v>
      </c>
      <c r="N79" s="4">
        <f>IF('A-1'!$H23='A-1 TRANS'!N$1,'A-1'!$I23,0)</f>
        <v>0</v>
      </c>
      <c r="O79" s="4">
        <f>IF('A-1'!$H23='A-1 TRANS'!O$1,'A-1'!$I23,0)</f>
        <v>0</v>
      </c>
      <c r="P79" s="4">
        <f>IF('A-1'!$H23='A-1 TRANS'!P$1,'A-1'!$I23,0)</f>
        <v>0</v>
      </c>
      <c r="Q79" s="4">
        <f>IF('A-1'!$H23='A-1 TRANS'!Q$1,'A-1'!$I23,0)</f>
        <v>0</v>
      </c>
      <c r="R79" s="4">
        <f>IF('A-1'!$H23='A-1 TRANS'!R$1,'A-1'!$I23,0)</f>
        <v>0</v>
      </c>
      <c r="S79" s="4">
        <f>IF('A-1'!$H23='A-1 TRANS'!S$1,'A-1'!$I23,0)</f>
        <v>0</v>
      </c>
      <c r="T79" s="4">
        <f>IF('A-1'!$H23='A-1 TRANS'!T$1,'A-1'!$I23,0)</f>
        <v>0</v>
      </c>
      <c r="U79" s="4">
        <f>IF('A-1'!$H23='A-1 TRANS'!U$1,'A-1'!$I23,0)</f>
        <v>0</v>
      </c>
      <c r="V79" s="4">
        <f>IF('A-1'!$H23='A-1 TRANS'!V$1,'A-1'!$I23,0)</f>
        <v>0</v>
      </c>
      <c r="W79" s="4">
        <f>IF('A-1'!$H23='A-1 TRANS'!W$1,'A-1'!$I23,0)</f>
        <v>0</v>
      </c>
      <c r="X79" s="4">
        <f>IF('A-1'!$H23='A-1 TRANS'!X$1,'A-1'!$I23,0)</f>
        <v>0</v>
      </c>
      <c r="Y79" s="4">
        <f>IF('A-1'!$H23='A-1 TRANS'!Y$1,'A-1'!$I23,0)</f>
        <v>0</v>
      </c>
      <c r="Z79" s="4">
        <f>IF('A-1'!$H23='A-1 TRANS'!Z$1,'A-1'!$I23,0)</f>
        <v>0</v>
      </c>
      <c r="AA79" s="4">
        <f>IF('A-1'!$H23='A-1 TRANS'!AA$1,'A-1'!$I23,0)</f>
        <v>0</v>
      </c>
      <c r="AB79" s="4">
        <f>IF('A-1'!$H23='A-1 TRANS'!AB$1,'A-1'!$I23,0)</f>
        <v>0</v>
      </c>
      <c r="AC79" s="4">
        <f>IF('A-1'!$H23='A-1 TRANS'!AC$1,'A-1'!$I23,0)</f>
        <v>0</v>
      </c>
      <c r="AD79" s="4">
        <f>IF('A-1'!$H23='A-1 TRANS'!AD$1,'A-1'!$I23,0)</f>
        <v>0</v>
      </c>
      <c r="AE79" s="4">
        <f>IF('A-1'!$H23='A-1 TRANS'!AE$1,'A-1'!$I23,0)</f>
        <v>0</v>
      </c>
      <c r="AF79" s="4">
        <f>IF('A-1'!$H23='A-1 TRANS'!AF$1,'A-1'!$I23,0)</f>
        <v>0</v>
      </c>
      <c r="AG79" s="4">
        <f>IF('A-1'!$H23='A-1 TRANS'!AG$1,'A-1'!$I23,0)</f>
        <v>0</v>
      </c>
      <c r="AH79" s="4">
        <f>IF('A-1'!$H23='A-1 TRANS'!AH$1,'A-1'!$I23,0)</f>
        <v>0</v>
      </c>
      <c r="AI79" s="4">
        <f>IF('A-1'!$H23='A-1 TRANS'!AI$1,'A-1'!$I23,0)</f>
        <v>0</v>
      </c>
      <c r="AJ79" s="4">
        <f>IF('A-1'!$H23='A-1 TRANS'!AJ$1,'A-1'!$I23,0)</f>
        <v>0</v>
      </c>
      <c r="AK79" s="4">
        <f>IF('A-1'!$H23='A-1 TRANS'!AK$1,'A-1'!$I23,0)</f>
        <v>0</v>
      </c>
      <c r="AL79" s="4">
        <f>IF('A-1'!$H23='A-1 TRANS'!AL$1,'A-1'!$I23,0)</f>
        <v>0</v>
      </c>
      <c r="AM79" s="4">
        <f>IF('A-1'!$H23='A-1 TRANS'!AM$1,'A-1'!$I23,0)</f>
        <v>0</v>
      </c>
      <c r="AN79" s="4">
        <f>IF('A-1'!$H23='A-1 TRANS'!AN$1,'A-1'!$I23,0)</f>
        <v>0</v>
      </c>
      <c r="AO79" s="4">
        <f>IF('A-1'!$H23='A-1 TRANS'!AO$1,'A-1'!$I23,0)</f>
        <v>0</v>
      </c>
      <c r="AP79" s="4">
        <f>IF('A-1'!$H23='A-1 TRANS'!AP$1,'A-1'!$I23,0)</f>
        <v>0</v>
      </c>
      <c r="AQ79" s="4">
        <f>IF('A-1'!$H23='A-1 TRANS'!AQ$1,'A-1'!$I23,0)</f>
        <v>0</v>
      </c>
      <c r="AR79" s="4">
        <f>IF('A-1'!$H23='A-1 TRANS'!AR$1,'A-1'!$I23,0)</f>
        <v>0</v>
      </c>
      <c r="AS79" s="4">
        <f>IF('A-1'!$H23='A-1 TRANS'!AS$1,'A-1'!$I23,0)</f>
        <v>0</v>
      </c>
      <c r="AT79" s="4">
        <f>IF('A-1'!$H23='A-1 TRANS'!AT$1,'A-1'!$I23,0)</f>
        <v>0</v>
      </c>
      <c r="AU79" s="4">
        <f>IF('A-1'!$H23='A-1 TRANS'!AU$1,'A-1'!$I23,0)</f>
        <v>0</v>
      </c>
      <c r="AV79" s="4">
        <f>IF('A-1'!$H23='A-1 TRANS'!AV$1,'A-1'!$I23,0)</f>
        <v>0</v>
      </c>
      <c r="AW79" s="4">
        <f>IF('A-1'!$H23='A-1 TRANS'!AW$1,'A-1'!$I23,0)</f>
        <v>0</v>
      </c>
      <c r="AX79" s="4">
        <f>IF('A-1'!$H23='A-1 TRANS'!AX$1,'A-1'!$I23,0)</f>
        <v>0</v>
      </c>
      <c r="AY79" s="4">
        <f>IF('A-1'!$H23='A-1 TRANS'!AY$1,'A-1'!$I23,0)</f>
        <v>0</v>
      </c>
      <c r="AZ79" s="4">
        <f>IF('A-1'!$H23='A-1 TRANS'!AZ$1,'A-1'!$I23,0)</f>
        <v>0</v>
      </c>
      <c r="BA79" s="4">
        <f>IF('A-1'!$H23='A-1 TRANS'!BA$1,'A-1'!$I23,0)</f>
        <v>0</v>
      </c>
      <c r="BB79" s="4">
        <f>IF('A-1'!$H23='A-1 TRANS'!BB$1,'A-1'!$I23,0)</f>
        <v>0</v>
      </c>
      <c r="BC79" s="4">
        <f>IF('A-1'!$H23='A-1 TRANS'!BC$1,'A-1'!$I23,0)</f>
        <v>0</v>
      </c>
      <c r="BD79" s="4">
        <f>IF('A-1'!$H23='A-1 TRANS'!BD$1,'A-1'!$I23,0)</f>
        <v>0</v>
      </c>
      <c r="BE79" s="4">
        <f>IF('A-1'!$H23='A-1 TRANS'!BE$1,'A-1'!$I23,0)</f>
        <v>0</v>
      </c>
      <c r="BF79" s="4">
        <f>IF('A-1'!$H23='A-1 TRANS'!BF$1,'A-1'!$I23,0)</f>
        <v>0</v>
      </c>
      <c r="BG79" s="4">
        <f>IF('A-1'!$H23='A-1 TRANS'!BG$1,'A-1'!$I23,0)</f>
        <v>0</v>
      </c>
      <c r="BH79" s="4">
        <f>IF('A-1'!$H23='A-1 TRANS'!BH$1,'A-1'!$I23,0)</f>
        <v>0</v>
      </c>
      <c r="BI79" s="4">
        <f>IF('A-1'!$H23='A-1 TRANS'!BI$1,'A-1'!$I23,0)</f>
        <v>0</v>
      </c>
      <c r="BJ79" s="4">
        <f>IF('A-1'!$H23='A-1 TRANS'!BJ$1,'A-1'!$I23,0)</f>
        <v>0</v>
      </c>
      <c r="BK79" s="4">
        <f>IF('A-1'!$H23='A-1 TRANS'!BK$1,'A-1'!$I23,0)</f>
        <v>0</v>
      </c>
    </row>
    <row r="80" spans="2:63" ht="11.5" x14ac:dyDescent="0.25">
      <c r="B80" s="4">
        <f>IF('A-1'!$H24='A-1 TRANS'!B$1,'A-1'!$I24,0)</f>
        <v>0</v>
      </c>
      <c r="C80" s="4">
        <f>IF('A-1'!$H24='A-1 TRANS'!C$1,'A-1'!$I24,0)</f>
        <v>0</v>
      </c>
      <c r="D80" s="4">
        <f>IF('A-1'!$H24='A-1 TRANS'!D$1,'A-1'!$I24,0)</f>
        <v>0</v>
      </c>
      <c r="E80" s="4">
        <f>IF('A-1'!$H24='A-1 TRANS'!E$1,'A-1'!$I24,0)</f>
        <v>0</v>
      </c>
      <c r="F80" s="4">
        <f>IF('A-1'!$H24='A-1 TRANS'!F$1,'A-1'!$I24,0)</f>
        <v>0</v>
      </c>
      <c r="G80" s="4">
        <f>IF('A-1'!$H24='A-1 TRANS'!G$1,'A-1'!$I24,0)</f>
        <v>0</v>
      </c>
      <c r="H80" s="4">
        <f>IF('A-1'!$H24='A-1 TRANS'!H$1,'A-1'!$I24,0)</f>
        <v>0</v>
      </c>
      <c r="I80" s="4">
        <f>IF('A-1'!$H24='A-1 TRANS'!I$1,'A-1'!$I24,0)</f>
        <v>0</v>
      </c>
      <c r="J80" s="4">
        <f>IF('A-1'!$H24='A-1 TRANS'!J$1,'A-1'!$I24,0)</f>
        <v>0</v>
      </c>
      <c r="K80" s="4">
        <f>IF('A-1'!$H24='A-1 TRANS'!K$1,'A-1'!$I24,0)</f>
        <v>0</v>
      </c>
      <c r="L80" s="4">
        <f>IF('A-1'!$H24='A-1 TRANS'!L$1,'A-1'!$I24,0)</f>
        <v>0</v>
      </c>
      <c r="M80" s="4">
        <f>IF('A-1'!$H24='A-1 TRANS'!M$1,'A-1'!$I24,0)</f>
        <v>0</v>
      </c>
      <c r="N80" s="4">
        <f>IF('A-1'!$H24='A-1 TRANS'!N$1,'A-1'!$I24,0)</f>
        <v>0</v>
      </c>
      <c r="O80" s="4">
        <f>IF('A-1'!$H24='A-1 TRANS'!O$1,'A-1'!$I24,0)</f>
        <v>0</v>
      </c>
      <c r="P80" s="4">
        <f>IF('A-1'!$H24='A-1 TRANS'!P$1,'A-1'!$I24,0)</f>
        <v>0</v>
      </c>
      <c r="Q80" s="4">
        <f>IF('A-1'!$H24='A-1 TRANS'!Q$1,'A-1'!$I24,0)</f>
        <v>0</v>
      </c>
      <c r="R80" s="4">
        <f>IF('A-1'!$H24='A-1 TRANS'!R$1,'A-1'!$I24,0)</f>
        <v>0</v>
      </c>
      <c r="S80" s="4">
        <f>IF('A-1'!$H24='A-1 TRANS'!S$1,'A-1'!$I24,0)</f>
        <v>0</v>
      </c>
      <c r="T80" s="4">
        <f>IF('A-1'!$H24='A-1 TRANS'!T$1,'A-1'!$I24,0)</f>
        <v>0</v>
      </c>
      <c r="U80" s="4">
        <f>IF('A-1'!$H24='A-1 TRANS'!U$1,'A-1'!$I24,0)</f>
        <v>0</v>
      </c>
      <c r="V80" s="4">
        <f>IF('A-1'!$H24='A-1 TRANS'!V$1,'A-1'!$I24,0)</f>
        <v>0</v>
      </c>
      <c r="W80" s="4">
        <f>IF('A-1'!$H24='A-1 TRANS'!W$1,'A-1'!$I24,0)</f>
        <v>0</v>
      </c>
      <c r="X80" s="4">
        <f>IF('A-1'!$H24='A-1 TRANS'!X$1,'A-1'!$I24,0)</f>
        <v>0</v>
      </c>
      <c r="Y80" s="4">
        <f>IF('A-1'!$H24='A-1 TRANS'!Y$1,'A-1'!$I24,0)</f>
        <v>0</v>
      </c>
      <c r="Z80" s="4">
        <f>IF('A-1'!$H24='A-1 TRANS'!Z$1,'A-1'!$I24,0)</f>
        <v>0</v>
      </c>
      <c r="AA80" s="4">
        <f>IF('A-1'!$H24='A-1 TRANS'!AA$1,'A-1'!$I24,0)</f>
        <v>0</v>
      </c>
      <c r="AB80" s="4">
        <f>IF('A-1'!$H24='A-1 TRANS'!AB$1,'A-1'!$I24,0)</f>
        <v>0</v>
      </c>
      <c r="AC80" s="4">
        <f>IF('A-1'!$H24='A-1 TRANS'!AC$1,'A-1'!$I24,0)</f>
        <v>0</v>
      </c>
      <c r="AD80" s="4">
        <f>IF('A-1'!$H24='A-1 TRANS'!AD$1,'A-1'!$I24,0)</f>
        <v>0</v>
      </c>
      <c r="AE80" s="4">
        <f>IF('A-1'!$H24='A-1 TRANS'!AE$1,'A-1'!$I24,0)</f>
        <v>0</v>
      </c>
      <c r="AF80" s="4">
        <f>IF('A-1'!$H24='A-1 TRANS'!AF$1,'A-1'!$I24,0)</f>
        <v>0</v>
      </c>
      <c r="AG80" s="4">
        <f>IF('A-1'!$H24='A-1 TRANS'!AG$1,'A-1'!$I24,0)</f>
        <v>0</v>
      </c>
      <c r="AH80" s="4">
        <f>IF('A-1'!$H24='A-1 TRANS'!AH$1,'A-1'!$I24,0)</f>
        <v>0</v>
      </c>
      <c r="AI80" s="4">
        <f>IF('A-1'!$H24='A-1 TRANS'!AI$1,'A-1'!$I24,0)</f>
        <v>0</v>
      </c>
      <c r="AJ80" s="4">
        <f>IF('A-1'!$H24='A-1 TRANS'!AJ$1,'A-1'!$I24,0)</f>
        <v>0</v>
      </c>
      <c r="AK80" s="4">
        <f>IF('A-1'!$H24='A-1 TRANS'!AK$1,'A-1'!$I24,0)</f>
        <v>0</v>
      </c>
      <c r="AL80" s="4">
        <f>IF('A-1'!$H24='A-1 TRANS'!AL$1,'A-1'!$I24,0)</f>
        <v>0</v>
      </c>
      <c r="AM80" s="4">
        <f>IF('A-1'!$H24='A-1 TRANS'!AM$1,'A-1'!$I24,0)</f>
        <v>0</v>
      </c>
      <c r="AN80" s="4">
        <f>IF('A-1'!$H24='A-1 TRANS'!AN$1,'A-1'!$I24,0)</f>
        <v>0</v>
      </c>
      <c r="AO80" s="4">
        <f>IF('A-1'!$H24='A-1 TRANS'!AO$1,'A-1'!$I24,0)</f>
        <v>0</v>
      </c>
      <c r="AP80" s="4">
        <f>IF('A-1'!$H24='A-1 TRANS'!AP$1,'A-1'!$I24,0)</f>
        <v>0</v>
      </c>
      <c r="AQ80" s="4">
        <f>IF('A-1'!$H24='A-1 TRANS'!AQ$1,'A-1'!$I24,0)</f>
        <v>0</v>
      </c>
      <c r="AR80" s="4">
        <f>IF('A-1'!$H24='A-1 TRANS'!AR$1,'A-1'!$I24,0)</f>
        <v>0</v>
      </c>
      <c r="AS80" s="4">
        <f>IF('A-1'!$H24='A-1 TRANS'!AS$1,'A-1'!$I24,0)</f>
        <v>0</v>
      </c>
      <c r="AT80" s="4">
        <f>IF('A-1'!$H24='A-1 TRANS'!AT$1,'A-1'!$I24,0)</f>
        <v>0</v>
      </c>
      <c r="AU80" s="4">
        <f>IF('A-1'!$H24='A-1 TRANS'!AU$1,'A-1'!$I24,0)</f>
        <v>0</v>
      </c>
      <c r="AV80" s="4">
        <f>IF('A-1'!$H24='A-1 TRANS'!AV$1,'A-1'!$I24,0)</f>
        <v>0</v>
      </c>
      <c r="AW80" s="4">
        <f>IF('A-1'!$H24='A-1 TRANS'!AW$1,'A-1'!$I24,0)</f>
        <v>0</v>
      </c>
      <c r="AX80" s="4">
        <f>IF('A-1'!$H24='A-1 TRANS'!AX$1,'A-1'!$I24,0)</f>
        <v>0</v>
      </c>
      <c r="AY80" s="4">
        <f>IF('A-1'!$H24='A-1 TRANS'!AY$1,'A-1'!$I24,0)</f>
        <v>0</v>
      </c>
      <c r="AZ80" s="4">
        <f>IF('A-1'!$H24='A-1 TRANS'!AZ$1,'A-1'!$I24,0)</f>
        <v>0</v>
      </c>
      <c r="BA80" s="4">
        <f>IF('A-1'!$H24='A-1 TRANS'!BA$1,'A-1'!$I24,0)</f>
        <v>0</v>
      </c>
      <c r="BB80" s="4">
        <f>IF('A-1'!$H24='A-1 TRANS'!BB$1,'A-1'!$I24,0)</f>
        <v>0</v>
      </c>
      <c r="BC80" s="4">
        <f>IF('A-1'!$H24='A-1 TRANS'!BC$1,'A-1'!$I24,0)</f>
        <v>0</v>
      </c>
      <c r="BD80" s="4">
        <f>IF('A-1'!$H24='A-1 TRANS'!BD$1,'A-1'!$I24,0)</f>
        <v>0</v>
      </c>
      <c r="BE80" s="4">
        <f>IF('A-1'!$H24='A-1 TRANS'!BE$1,'A-1'!$I24,0)</f>
        <v>0</v>
      </c>
      <c r="BF80" s="4">
        <f>IF('A-1'!$H24='A-1 TRANS'!BF$1,'A-1'!$I24,0)</f>
        <v>0</v>
      </c>
      <c r="BG80" s="4">
        <f>IF('A-1'!$H24='A-1 TRANS'!BG$1,'A-1'!$I24,0)</f>
        <v>0</v>
      </c>
      <c r="BH80" s="4">
        <f>IF('A-1'!$H24='A-1 TRANS'!BH$1,'A-1'!$I24,0)</f>
        <v>0</v>
      </c>
      <c r="BI80" s="4">
        <f>IF('A-1'!$H24='A-1 TRANS'!BI$1,'A-1'!$I24,0)</f>
        <v>0</v>
      </c>
      <c r="BJ80" s="4">
        <f>IF('A-1'!$H24='A-1 TRANS'!BJ$1,'A-1'!$I24,0)</f>
        <v>0</v>
      </c>
      <c r="BK80" s="4">
        <f>IF('A-1'!$H24='A-1 TRANS'!BK$1,'A-1'!$I24,0)</f>
        <v>0</v>
      </c>
    </row>
    <row r="81" spans="2:63" ht="11.5" x14ac:dyDescent="0.25">
      <c r="B81" s="4">
        <f>IF('A-1'!$H25='A-1 TRANS'!B$1,'A-1'!$I25,0)</f>
        <v>0</v>
      </c>
      <c r="C81" s="4">
        <f>IF('A-1'!$H25='A-1 TRANS'!C$1,'A-1'!$I25,0)</f>
        <v>0</v>
      </c>
      <c r="D81" s="4">
        <f>IF('A-1'!$H25='A-1 TRANS'!D$1,'A-1'!$I25,0)</f>
        <v>0</v>
      </c>
      <c r="E81" s="4">
        <f>IF('A-1'!$H25='A-1 TRANS'!E$1,'A-1'!$I25,0)</f>
        <v>0</v>
      </c>
      <c r="F81" s="4">
        <f>IF('A-1'!$H25='A-1 TRANS'!F$1,'A-1'!$I25,0)</f>
        <v>0</v>
      </c>
      <c r="G81" s="4">
        <f>IF('A-1'!$H25='A-1 TRANS'!G$1,'A-1'!$I25,0)</f>
        <v>0</v>
      </c>
      <c r="H81" s="4">
        <f>IF('A-1'!$H25='A-1 TRANS'!H$1,'A-1'!$I25,0)</f>
        <v>0</v>
      </c>
      <c r="I81" s="4">
        <f>IF('A-1'!$H25='A-1 TRANS'!I$1,'A-1'!$I25,0)</f>
        <v>0</v>
      </c>
      <c r="J81" s="4">
        <f>IF('A-1'!$H25='A-1 TRANS'!J$1,'A-1'!$I25,0)</f>
        <v>0</v>
      </c>
      <c r="K81" s="4">
        <f>IF('A-1'!$H25='A-1 TRANS'!K$1,'A-1'!$I25,0)</f>
        <v>0</v>
      </c>
      <c r="L81" s="4">
        <f>IF('A-1'!$H25='A-1 TRANS'!L$1,'A-1'!$I25,0)</f>
        <v>0</v>
      </c>
      <c r="M81" s="4">
        <f>IF('A-1'!$H25='A-1 TRANS'!M$1,'A-1'!$I25,0)</f>
        <v>0</v>
      </c>
      <c r="N81" s="4">
        <f>IF('A-1'!$H25='A-1 TRANS'!N$1,'A-1'!$I25,0)</f>
        <v>0</v>
      </c>
      <c r="O81" s="4">
        <f>IF('A-1'!$H25='A-1 TRANS'!O$1,'A-1'!$I25,0)</f>
        <v>0</v>
      </c>
      <c r="P81" s="4">
        <f>IF('A-1'!$H25='A-1 TRANS'!P$1,'A-1'!$I25,0)</f>
        <v>0</v>
      </c>
      <c r="Q81" s="4">
        <f>IF('A-1'!$H25='A-1 TRANS'!Q$1,'A-1'!$I25,0)</f>
        <v>0</v>
      </c>
      <c r="R81" s="4">
        <f>IF('A-1'!$H25='A-1 TRANS'!R$1,'A-1'!$I25,0)</f>
        <v>0</v>
      </c>
      <c r="S81" s="4">
        <f>IF('A-1'!$H25='A-1 TRANS'!S$1,'A-1'!$I25,0)</f>
        <v>0</v>
      </c>
      <c r="T81" s="4">
        <f>IF('A-1'!$H25='A-1 TRANS'!T$1,'A-1'!$I25,0)</f>
        <v>0</v>
      </c>
      <c r="U81" s="4">
        <f>IF('A-1'!$H25='A-1 TRANS'!U$1,'A-1'!$I25,0)</f>
        <v>0</v>
      </c>
      <c r="V81" s="4">
        <f>IF('A-1'!$H25='A-1 TRANS'!V$1,'A-1'!$I25,0)</f>
        <v>0</v>
      </c>
      <c r="W81" s="4">
        <f>IF('A-1'!$H25='A-1 TRANS'!W$1,'A-1'!$I25,0)</f>
        <v>0</v>
      </c>
      <c r="X81" s="4">
        <f>IF('A-1'!$H25='A-1 TRANS'!X$1,'A-1'!$I25,0)</f>
        <v>0</v>
      </c>
      <c r="Y81" s="4">
        <f>IF('A-1'!$H25='A-1 TRANS'!Y$1,'A-1'!$I25,0)</f>
        <v>0</v>
      </c>
      <c r="Z81" s="4">
        <f>IF('A-1'!$H25='A-1 TRANS'!Z$1,'A-1'!$I25,0)</f>
        <v>0</v>
      </c>
      <c r="AA81" s="4">
        <f>IF('A-1'!$H25='A-1 TRANS'!AA$1,'A-1'!$I25,0)</f>
        <v>0</v>
      </c>
      <c r="AB81" s="4">
        <f>IF('A-1'!$H25='A-1 TRANS'!AB$1,'A-1'!$I25,0)</f>
        <v>0</v>
      </c>
      <c r="AC81" s="4">
        <f>IF('A-1'!$H25='A-1 TRANS'!AC$1,'A-1'!$I25,0)</f>
        <v>0</v>
      </c>
      <c r="AD81" s="4">
        <f>IF('A-1'!$H25='A-1 TRANS'!AD$1,'A-1'!$I25,0)</f>
        <v>0</v>
      </c>
      <c r="AE81" s="4">
        <f>IF('A-1'!$H25='A-1 TRANS'!AE$1,'A-1'!$I25,0)</f>
        <v>0</v>
      </c>
      <c r="AF81" s="4">
        <f>IF('A-1'!$H25='A-1 TRANS'!AF$1,'A-1'!$I25,0)</f>
        <v>0</v>
      </c>
      <c r="AG81" s="4">
        <f>IF('A-1'!$H25='A-1 TRANS'!AG$1,'A-1'!$I25,0)</f>
        <v>0</v>
      </c>
      <c r="AH81" s="4">
        <f>IF('A-1'!$H25='A-1 TRANS'!AH$1,'A-1'!$I25,0)</f>
        <v>0</v>
      </c>
      <c r="AI81" s="4">
        <f>IF('A-1'!$H25='A-1 TRANS'!AI$1,'A-1'!$I25,0)</f>
        <v>0</v>
      </c>
      <c r="AJ81" s="4">
        <f>IF('A-1'!$H25='A-1 TRANS'!AJ$1,'A-1'!$I25,0)</f>
        <v>0</v>
      </c>
      <c r="AK81" s="4">
        <f>IF('A-1'!$H25='A-1 TRANS'!AK$1,'A-1'!$I25,0)</f>
        <v>0</v>
      </c>
      <c r="AL81" s="4">
        <f>IF('A-1'!$H25='A-1 TRANS'!AL$1,'A-1'!$I25,0)</f>
        <v>0</v>
      </c>
      <c r="AM81" s="4">
        <f>IF('A-1'!$H25='A-1 TRANS'!AM$1,'A-1'!$I25,0)</f>
        <v>0</v>
      </c>
      <c r="AN81" s="4">
        <f>IF('A-1'!$H25='A-1 TRANS'!AN$1,'A-1'!$I25,0)</f>
        <v>0</v>
      </c>
      <c r="AO81" s="4">
        <f>IF('A-1'!$H25='A-1 TRANS'!AO$1,'A-1'!$I25,0)</f>
        <v>0</v>
      </c>
      <c r="AP81" s="4">
        <f>IF('A-1'!$H25='A-1 TRANS'!AP$1,'A-1'!$I25,0)</f>
        <v>0</v>
      </c>
      <c r="AQ81" s="4">
        <f>IF('A-1'!$H25='A-1 TRANS'!AQ$1,'A-1'!$I25,0)</f>
        <v>0</v>
      </c>
      <c r="AR81" s="4">
        <f>IF('A-1'!$H25='A-1 TRANS'!AR$1,'A-1'!$I25,0)</f>
        <v>0</v>
      </c>
      <c r="AS81" s="4">
        <f>IF('A-1'!$H25='A-1 TRANS'!AS$1,'A-1'!$I25,0)</f>
        <v>0</v>
      </c>
      <c r="AT81" s="4">
        <f>IF('A-1'!$H25='A-1 TRANS'!AT$1,'A-1'!$I25,0)</f>
        <v>0</v>
      </c>
      <c r="AU81" s="4">
        <f>IF('A-1'!$H25='A-1 TRANS'!AU$1,'A-1'!$I25,0)</f>
        <v>0</v>
      </c>
      <c r="AV81" s="4">
        <f>IF('A-1'!$H25='A-1 TRANS'!AV$1,'A-1'!$I25,0)</f>
        <v>0</v>
      </c>
      <c r="AW81" s="4">
        <f>IF('A-1'!$H25='A-1 TRANS'!AW$1,'A-1'!$I25,0)</f>
        <v>0</v>
      </c>
      <c r="AX81" s="4">
        <f>IF('A-1'!$H25='A-1 TRANS'!AX$1,'A-1'!$I25,0)</f>
        <v>0</v>
      </c>
      <c r="AY81" s="4">
        <f>IF('A-1'!$H25='A-1 TRANS'!AY$1,'A-1'!$I25,0)</f>
        <v>0</v>
      </c>
      <c r="AZ81" s="4">
        <f>IF('A-1'!$H25='A-1 TRANS'!AZ$1,'A-1'!$I25,0)</f>
        <v>0</v>
      </c>
      <c r="BA81" s="4">
        <f>IF('A-1'!$H25='A-1 TRANS'!BA$1,'A-1'!$I25,0)</f>
        <v>0</v>
      </c>
      <c r="BB81" s="4">
        <f>IF('A-1'!$H25='A-1 TRANS'!BB$1,'A-1'!$I25,0)</f>
        <v>0</v>
      </c>
      <c r="BC81" s="4">
        <f>IF('A-1'!$H25='A-1 TRANS'!BC$1,'A-1'!$I25,0)</f>
        <v>0</v>
      </c>
      <c r="BD81" s="4">
        <f>IF('A-1'!$H25='A-1 TRANS'!BD$1,'A-1'!$I25,0)</f>
        <v>0</v>
      </c>
      <c r="BE81" s="4">
        <f>IF('A-1'!$H25='A-1 TRANS'!BE$1,'A-1'!$I25,0)</f>
        <v>0</v>
      </c>
      <c r="BF81" s="4">
        <f>IF('A-1'!$H25='A-1 TRANS'!BF$1,'A-1'!$I25,0)</f>
        <v>0</v>
      </c>
      <c r="BG81" s="4">
        <f>IF('A-1'!$H25='A-1 TRANS'!BG$1,'A-1'!$I25,0)</f>
        <v>0</v>
      </c>
      <c r="BH81" s="4">
        <f>IF('A-1'!$H25='A-1 TRANS'!BH$1,'A-1'!$I25,0)</f>
        <v>0</v>
      </c>
      <c r="BI81" s="4">
        <f>IF('A-1'!$H25='A-1 TRANS'!BI$1,'A-1'!$I25,0)</f>
        <v>0</v>
      </c>
      <c r="BJ81" s="4">
        <f>IF('A-1'!$H25='A-1 TRANS'!BJ$1,'A-1'!$I25,0)</f>
        <v>0</v>
      </c>
      <c r="BK81" s="4">
        <f>IF('A-1'!$H25='A-1 TRANS'!BK$1,'A-1'!$I25,0)</f>
        <v>0</v>
      </c>
    </row>
    <row r="82" spans="2:63" ht="11.5" x14ac:dyDescent="0.25">
      <c r="B82" s="4">
        <f>IF('A-1'!$H26='A-1 TRANS'!B$1,'A-1'!$I26,0)</f>
        <v>0</v>
      </c>
      <c r="C82" s="4">
        <f>IF('A-1'!$H26='A-1 TRANS'!C$1,'A-1'!$I26,0)</f>
        <v>0</v>
      </c>
      <c r="D82" s="4">
        <f>IF('A-1'!$H26='A-1 TRANS'!D$1,'A-1'!$I26,0)</f>
        <v>0</v>
      </c>
      <c r="E82" s="4">
        <f>IF('A-1'!$H26='A-1 TRANS'!E$1,'A-1'!$I26,0)</f>
        <v>0</v>
      </c>
      <c r="F82" s="4">
        <f>IF('A-1'!$H26='A-1 TRANS'!F$1,'A-1'!$I26,0)</f>
        <v>0</v>
      </c>
      <c r="G82" s="4">
        <f>IF('A-1'!$H26='A-1 TRANS'!G$1,'A-1'!$I26,0)</f>
        <v>0</v>
      </c>
      <c r="H82" s="4">
        <f>IF('A-1'!$H26='A-1 TRANS'!H$1,'A-1'!$I26,0)</f>
        <v>0</v>
      </c>
      <c r="I82" s="4">
        <f>IF('A-1'!$H26='A-1 TRANS'!I$1,'A-1'!$I26,0)</f>
        <v>0</v>
      </c>
      <c r="J82" s="4">
        <f>IF('A-1'!$H26='A-1 TRANS'!J$1,'A-1'!$I26,0)</f>
        <v>0</v>
      </c>
      <c r="K82" s="4">
        <f>IF('A-1'!$H26='A-1 TRANS'!K$1,'A-1'!$I26,0)</f>
        <v>0</v>
      </c>
      <c r="L82" s="4">
        <f>IF('A-1'!$H26='A-1 TRANS'!L$1,'A-1'!$I26,0)</f>
        <v>0</v>
      </c>
      <c r="M82" s="4">
        <f>IF('A-1'!$H26='A-1 TRANS'!M$1,'A-1'!$I26,0)</f>
        <v>0</v>
      </c>
      <c r="N82" s="4">
        <f>IF('A-1'!$H26='A-1 TRANS'!N$1,'A-1'!$I26,0)</f>
        <v>0</v>
      </c>
      <c r="O82" s="4">
        <f>IF('A-1'!$H26='A-1 TRANS'!O$1,'A-1'!$I26,0)</f>
        <v>0</v>
      </c>
      <c r="P82" s="4">
        <f>IF('A-1'!$H26='A-1 TRANS'!P$1,'A-1'!$I26,0)</f>
        <v>0</v>
      </c>
      <c r="Q82" s="4">
        <f>IF('A-1'!$H26='A-1 TRANS'!Q$1,'A-1'!$I26,0)</f>
        <v>0</v>
      </c>
      <c r="R82" s="4">
        <f>IF('A-1'!$H26='A-1 TRANS'!R$1,'A-1'!$I26,0)</f>
        <v>0</v>
      </c>
      <c r="S82" s="4">
        <f>IF('A-1'!$H26='A-1 TRANS'!S$1,'A-1'!$I26,0)</f>
        <v>0</v>
      </c>
      <c r="T82" s="4">
        <f>IF('A-1'!$H26='A-1 TRANS'!T$1,'A-1'!$I26,0)</f>
        <v>0</v>
      </c>
      <c r="U82" s="4">
        <f>IF('A-1'!$H26='A-1 TRANS'!U$1,'A-1'!$I26,0)</f>
        <v>0</v>
      </c>
      <c r="V82" s="4">
        <f>IF('A-1'!$H26='A-1 TRANS'!V$1,'A-1'!$I26,0)</f>
        <v>0</v>
      </c>
      <c r="W82" s="4">
        <f>IF('A-1'!$H26='A-1 TRANS'!W$1,'A-1'!$I26,0)</f>
        <v>0</v>
      </c>
      <c r="X82" s="4">
        <f>IF('A-1'!$H26='A-1 TRANS'!X$1,'A-1'!$I26,0)</f>
        <v>0</v>
      </c>
      <c r="Y82" s="4">
        <f>IF('A-1'!$H26='A-1 TRANS'!Y$1,'A-1'!$I26,0)</f>
        <v>0</v>
      </c>
      <c r="Z82" s="4">
        <f>IF('A-1'!$H26='A-1 TRANS'!Z$1,'A-1'!$I26,0)</f>
        <v>0</v>
      </c>
      <c r="AA82" s="4">
        <f>IF('A-1'!$H26='A-1 TRANS'!AA$1,'A-1'!$I26,0)</f>
        <v>0</v>
      </c>
      <c r="AB82" s="4">
        <f>IF('A-1'!$H26='A-1 TRANS'!AB$1,'A-1'!$I26,0)</f>
        <v>0</v>
      </c>
      <c r="AC82" s="4">
        <f>IF('A-1'!$H26='A-1 TRANS'!AC$1,'A-1'!$I26,0)</f>
        <v>0</v>
      </c>
      <c r="AD82" s="4">
        <f>IF('A-1'!$H26='A-1 TRANS'!AD$1,'A-1'!$I26,0)</f>
        <v>0</v>
      </c>
      <c r="AE82" s="4">
        <f>IF('A-1'!$H26='A-1 TRANS'!AE$1,'A-1'!$I26,0)</f>
        <v>0</v>
      </c>
      <c r="AF82" s="4">
        <f>IF('A-1'!$H26='A-1 TRANS'!AF$1,'A-1'!$I26,0)</f>
        <v>0</v>
      </c>
      <c r="AG82" s="4">
        <f>IF('A-1'!$H26='A-1 TRANS'!AG$1,'A-1'!$I26,0)</f>
        <v>0</v>
      </c>
      <c r="AH82" s="4">
        <f>IF('A-1'!$H26='A-1 TRANS'!AH$1,'A-1'!$I26,0)</f>
        <v>0</v>
      </c>
      <c r="AI82" s="4">
        <f>IF('A-1'!$H26='A-1 TRANS'!AI$1,'A-1'!$I26,0)</f>
        <v>0</v>
      </c>
      <c r="AJ82" s="4">
        <f>IF('A-1'!$H26='A-1 TRANS'!AJ$1,'A-1'!$I26,0)</f>
        <v>0</v>
      </c>
      <c r="AK82" s="4">
        <f>IF('A-1'!$H26='A-1 TRANS'!AK$1,'A-1'!$I26,0)</f>
        <v>0</v>
      </c>
      <c r="AL82" s="4">
        <f>IF('A-1'!$H26='A-1 TRANS'!AL$1,'A-1'!$I26,0)</f>
        <v>0</v>
      </c>
      <c r="AM82" s="4">
        <f>IF('A-1'!$H26='A-1 TRANS'!AM$1,'A-1'!$I26,0)</f>
        <v>0</v>
      </c>
      <c r="AN82" s="4">
        <f>IF('A-1'!$H26='A-1 TRANS'!AN$1,'A-1'!$I26,0)</f>
        <v>0</v>
      </c>
      <c r="AO82" s="4">
        <f>IF('A-1'!$H26='A-1 TRANS'!AO$1,'A-1'!$I26,0)</f>
        <v>0</v>
      </c>
      <c r="AP82" s="4">
        <f>IF('A-1'!$H26='A-1 TRANS'!AP$1,'A-1'!$I26,0)</f>
        <v>0</v>
      </c>
      <c r="AQ82" s="4">
        <f>IF('A-1'!$H26='A-1 TRANS'!AQ$1,'A-1'!$I26,0)</f>
        <v>0</v>
      </c>
      <c r="AR82" s="4">
        <f>IF('A-1'!$H26='A-1 TRANS'!AR$1,'A-1'!$I26,0)</f>
        <v>0</v>
      </c>
      <c r="AS82" s="4">
        <f>IF('A-1'!$H26='A-1 TRANS'!AS$1,'A-1'!$I26,0)</f>
        <v>0</v>
      </c>
      <c r="AT82" s="4">
        <f>IF('A-1'!$H26='A-1 TRANS'!AT$1,'A-1'!$I26,0)</f>
        <v>0</v>
      </c>
      <c r="AU82" s="4">
        <f>IF('A-1'!$H26='A-1 TRANS'!AU$1,'A-1'!$I26,0)</f>
        <v>0</v>
      </c>
      <c r="AV82" s="4">
        <f>IF('A-1'!$H26='A-1 TRANS'!AV$1,'A-1'!$I26,0)</f>
        <v>0</v>
      </c>
      <c r="AW82" s="4">
        <f>IF('A-1'!$H26='A-1 TRANS'!AW$1,'A-1'!$I26,0)</f>
        <v>0</v>
      </c>
      <c r="AX82" s="4">
        <f>IF('A-1'!$H26='A-1 TRANS'!AX$1,'A-1'!$I26,0)</f>
        <v>0</v>
      </c>
      <c r="AY82" s="4">
        <f>IF('A-1'!$H26='A-1 TRANS'!AY$1,'A-1'!$I26,0)</f>
        <v>0</v>
      </c>
      <c r="AZ82" s="4">
        <f>IF('A-1'!$H26='A-1 TRANS'!AZ$1,'A-1'!$I26,0)</f>
        <v>0</v>
      </c>
      <c r="BA82" s="4">
        <f>IF('A-1'!$H26='A-1 TRANS'!BA$1,'A-1'!$I26,0)</f>
        <v>0</v>
      </c>
      <c r="BB82" s="4">
        <f>IF('A-1'!$H26='A-1 TRANS'!BB$1,'A-1'!$I26,0)</f>
        <v>0</v>
      </c>
      <c r="BC82" s="4">
        <f>IF('A-1'!$H26='A-1 TRANS'!BC$1,'A-1'!$I26,0)</f>
        <v>0</v>
      </c>
      <c r="BD82" s="4">
        <f>IF('A-1'!$H26='A-1 TRANS'!BD$1,'A-1'!$I26,0)</f>
        <v>0</v>
      </c>
      <c r="BE82" s="4">
        <f>IF('A-1'!$H26='A-1 TRANS'!BE$1,'A-1'!$I26,0)</f>
        <v>0</v>
      </c>
      <c r="BF82" s="4">
        <f>IF('A-1'!$H26='A-1 TRANS'!BF$1,'A-1'!$I26,0)</f>
        <v>0</v>
      </c>
      <c r="BG82" s="4">
        <f>IF('A-1'!$H26='A-1 TRANS'!BG$1,'A-1'!$I26,0)</f>
        <v>0</v>
      </c>
      <c r="BH82" s="4">
        <f>IF('A-1'!$H26='A-1 TRANS'!BH$1,'A-1'!$I26,0)</f>
        <v>0</v>
      </c>
      <c r="BI82" s="4">
        <f>IF('A-1'!$H26='A-1 TRANS'!BI$1,'A-1'!$I26,0)</f>
        <v>0</v>
      </c>
      <c r="BJ82" s="4">
        <f>IF('A-1'!$H26='A-1 TRANS'!BJ$1,'A-1'!$I26,0)</f>
        <v>0</v>
      </c>
      <c r="BK82" s="4">
        <f>IF('A-1'!$H26='A-1 TRANS'!BK$1,'A-1'!$I26,0)</f>
        <v>0</v>
      </c>
    </row>
    <row r="83" spans="2:63" ht="11.5" x14ac:dyDescent="0.25">
      <c r="B83" s="4">
        <f>IF('A-1'!$H27='A-1 TRANS'!B$1,'A-1'!$I27,0)</f>
        <v>0</v>
      </c>
      <c r="C83" s="4">
        <f>IF('A-1'!$H27='A-1 TRANS'!C$1,'A-1'!$I27,0)</f>
        <v>0</v>
      </c>
      <c r="D83" s="4">
        <f>IF('A-1'!$H27='A-1 TRANS'!D$1,'A-1'!$I27,0)</f>
        <v>0</v>
      </c>
      <c r="E83" s="4">
        <f>IF('A-1'!$H27='A-1 TRANS'!E$1,'A-1'!$I27,0)</f>
        <v>0</v>
      </c>
      <c r="F83" s="4">
        <f>IF('A-1'!$H27='A-1 TRANS'!F$1,'A-1'!$I27,0)</f>
        <v>0</v>
      </c>
      <c r="G83" s="4">
        <f>IF('A-1'!$H27='A-1 TRANS'!G$1,'A-1'!$I27,0)</f>
        <v>0</v>
      </c>
      <c r="H83" s="4">
        <f>IF('A-1'!$H27='A-1 TRANS'!H$1,'A-1'!$I27,0)</f>
        <v>0</v>
      </c>
      <c r="I83" s="4">
        <f>IF('A-1'!$H27='A-1 TRANS'!I$1,'A-1'!$I27,0)</f>
        <v>0</v>
      </c>
      <c r="J83" s="4">
        <f>IF('A-1'!$H27='A-1 TRANS'!J$1,'A-1'!$I27,0)</f>
        <v>0</v>
      </c>
      <c r="K83" s="4">
        <f>IF('A-1'!$H27='A-1 TRANS'!K$1,'A-1'!$I27,0)</f>
        <v>0</v>
      </c>
      <c r="L83" s="4">
        <f>IF('A-1'!$H27='A-1 TRANS'!L$1,'A-1'!$I27,0)</f>
        <v>0</v>
      </c>
      <c r="M83" s="4">
        <f>IF('A-1'!$H27='A-1 TRANS'!M$1,'A-1'!$I27,0)</f>
        <v>0</v>
      </c>
      <c r="N83" s="4">
        <f>IF('A-1'!$H27='A-1 TRANS'!N$1,'A-1'!$I27,0)</f>
        <v>0</v>
      </c>
      <c r="O83" s="4">
        <f>IF('A-1'!$H27='A-1 TRANS'!O$1,'A-1'!$I27,0)</f>
        <v>0</v>
      </c>
      <c r="P83" s="4">
        <f>IF('A-1'!$H27='A-1 TRANS'!P$1,'A-1'!$I27,0)</f>
        <v>0</v>
      </c>
      <c r="Q83" s="4">
        <f>IF('A-1'!$H27='A-1 TRANS'!Q$1,'A-1'!$I27,0)</f>
        <v>0</v>
      </c>
      <c r="R83" s="4">
        <f>IF('A-1'!$H27='A-1 TRANS'!R$1,'A-1'!$I27,0)</f>
        <v>0</v>
      </c>
      <c r="S83" s="4">
        <f>IF('A-1'!$H27='A-1 TRANS'!S$1,'A-1'!$I27,0)</f>
        <v>0</v>
      </c>
      <c r="T83" s="4">
        <f>IF('A-1'!$H27='A-1 TRANS'!T$1,'A-1'!$I27,0)</f>
        <v>0</v>
      </c>
      <c r="U83" s="4">
        <f>IF('A-1'!$H27='A-1 TRANS'!U$1,'A-1'!$I27,0)</f>
        <v>0</v>
      </c>
      <c r="V83" s="4">
        <f>IF('A-1'!$H27='A-1 TRANS'!V$1,'A-1'!$I27,0)</f>
        <v>0</v>
      </c>
      <c r="W83" s="4">
        <f>IF('A-1'!$H27='A-1 TRANS'!W$1,'A-1'!$I27,0)</f>
        <v>0</v>
      </c>
      <c r="X83" s="4">
        <f>IF('A-1'!$H27='A-1 TRANS'!X$1,'A-1'!$I27,0)</f>
        <v>0</v>
      </c>
      <c r="Y83" s="4">
        <f>IF('A-1'!$H27='A-1 TRANS'!Y$1,'A-1'!$I27,0)</f>
        <v>0</v>
      </c>
      <c r="Z83" s="4">
        <f>IF('A-1'!$H27='A-1 TRANS'!Z$1,'A-1'!$I27,0)</f>
        <v>0</v>
      </c>
      <c r="AA83" s="4">
        <f>IF('A-1'!$H27='A-1 TRANS'!AA$1,'A-1'!$I27,0)</f>
        <v>0</v>
      </c>
      <c r="AB83" s="4">
        <f>IF('A-1'!$H27='A-1 TRANS'!AB$1,'A-1'!$I27,0)</f>
        <v>0</v>
      </c>
      <c r="AC83" s="4">
        <f>IF('A-1'!$H27='A-1 TRANS'!AC$1,'A-1'!$I27,0)</f>
        <v>0</v>
      </c>
      <c r="AD83" s="4">
        <f>IF('A-1'!$H27='A-1 TRANS'!AD$1,'A-1'!$I27,0)</f>
        <v>0</v>
      </c>
      <c r="AE83" s="4">
        <f>IF('A-1'!$H27='A-1 TRANS'!AE$1,'A-1'!$I27,0)</f>
        <v>0</v>
      </c>
      <c r="AF83" s="4">
        <f>IF('A-1'!$H27='A-1 TRANS'!AF$1,'A-1'!$I27,0)</f>
        <v>0</v>
      </c>
      <c r="AG83" s="4">
        <f>IF('A-1'!$H27='A-1 TRANS'!AG$1,'A-1'!$I27,0)</f>
        <v>0</v>
      </c>
      <c r="AH83" s="4">
        <f>IF('A-1'!$H27='A-1 TRANS'!AH$1,'A-1'!$I27,0)</f>
        <v>0</v>
      </c>
      <c r="AI83" s="4">
        <f>IF('A-1'!$H27='A-1 TRANS'!AI$1,'A-1'!$I27,0)</f>
        <v>0</v>
      </c>
      <c r="AJ83" s="4">
        <f>IF('A-1'!$H27='A-1 TRANS'!AJ$1,'A-1'!$I27,0)</f>
        <v>0</v>
      </c>
      <c r="AK83" s="4">
        <f>IF('A-1'!$H27='A-1 TRANS'!AK$1,'A-1'!$I27,0)</f>
        <v>0</v>
      </c>
      <c r="AL83" s="4">
        <f>IF('A-1'!$H27='A-1 TRANS'!AL$1,'A-1'!$I27,0)</f>
        <v>0</v>
      </c>
      <c r="AM83" s="4">
        <f>IF('A-1'!$H27='A-1 TRANS'!AM$1,'A-1'!$I27,0)</f>
        <v>0</v>
      </c>
      <c r="AN83" s="4">
        <f>IF('A-1'!$H27='A-1 TRANS'!AN$1,'A-1'!$I27,0)</f>
        <v>0</v>
      </c>
      <c r="AO83" s="4">
        <f>IF('A-1'!$H27='A-1 TRANS'!AO$1,'A-1'!$I27,0)</f>
        <v>0</v>
      </c>
      <c r="AP83" s="4">
        <f>IF('A-1'!$H27='A-1 TRANS'!AP$1,'A-1'!$I27,0)</f>
        <v>0</v>
      </c>
      <c r="AQ83" s="4">
        <f>IF('A-1'!$H27='A-1 TRANS'!AQ$1,'A-1'!$I27,0)</f>
        <v>0</v>
      </c>
      <c r="AR83" s="4">
        <f>IF('A-1'!$H27='A-1 TRANS'!AR$1,'A-1'!$I27,0)</f>
        <v>0</v>
      </c>
      <c r="AS83" s="4">
        <f>IF('A-1'!$H27='A-1 TRANS'!AS$1,'A-1'!$I27,0)</f>
        <v>0</v>
      </c>
      <c r="AT83" s="4">
        <f>IF('A-1'!$H27='A-1 TRANS'!AT$1,'A-1'!$I27,0)</f>
        <v>0</v>
      </c>
      <c r="AU83" s="4">
        <f>IF('A-1'!$H27='A-1 TRANS'!AU$1,'A-1'!$I27,0)</f>
        <v>0</v>
      </c>
      <c r="AV83" s="4">
        <f>IF('A-1'!$H27='A-1 TRANS'!AV$1,'A-1'!$I27,0)</f>
        <v>0</v>
      </c>
      <c r="AW83" s="4">
        <f>IF('A-1'!$H27='A-1 TRANS'!AW$1,'A-1'!$I27,0)</f>
        <v>0</v>
      </c>
      <c r="AX83" s="4">
        <f>IF('A-1'!$H27='A-1 TRANS'!AX$1,'A-1'!$I27,0)</f>
        <v>0</v>
      </c>
      <c r="AY83" s="4">
        <f>IF('A-1'!$H27='A-1 TRANS'!AY$1,'A-1'!$I27,0)</f>
        <v>0</v>
      </c>
      <c r="AZ83" s="4">
        <f>IF('A-1'!$H27='A-1 TRANS'!AZ$1,'A-1'!$I27,0)</f>
        <v>0</v>
      </c>
      <c r="BA83" s="4">
        <f>IF('A-1'!$H27='A-1 TRANS'!BA$1,'A-1'!$I27,0)</f>
        <v>0</v>
      </c>
      <c r="BB83" s="4">
        <f>IF('A-1'!$H27='A-1 TRANS'!BB$1,'A-1'!$I27,0)</f>
        <v>0</v>
      </c>
      <c r="BC83" s="4">
        <f>IF('A-1'!$H27='A-1 TRANS'!BC$1,'A-1'!$I27,0)</f>
        <v>0</v>
      </c>
      <c r="BD83" s="4">
        <f>IF('A-1'!$H27='A-1 TRANS'!BD$1,'A-1'!$I27,0)</f>
        <v>0</v>
      </c>
      <c r="BE83" s="4">
        <f>IF('A-1'!$H27='A-1 TRANS'!BE$1,'A-1'!$I27,0)</f>
        <v>0</v>
      </c>
      <c r="BF83" s="4">
        <f>IF('A-1'!$H27='A-1 TRANS'!BF$1,'A-1'!$I27,0)</f>
        <v>0</v>
      </c>
      <c r="BG83" s="4">
        <f>IF('A-1'!$H27='A-1 TRANS'!BG$1,'A-1'!$I27,0)</f>
        <v>0</v>
      </c>
      <c r="BH83" s="4">
        <f>IF('A-1'!$H27='A-1 TRANS'!BH$1,'A-1'!$I27,0)</f>
        <v>0</v>
      </c>
      <c r="BI83" s="4">
        <f>IF('A-1'!$H27='A-1 TRANS'!BI$1,'A-1'!$I27,0)</f>
        <v>0</v>
      </c>
      <c r="BJ83" s="4">
        <f>IF('A-1'!$H27='A-1 TRANS'!BJ$1,'A-1'!$I27,0)</f>
        <v>0</v>
      </c>
      <c r="BK83" s="4">
        <f>IF('A-1'!$H27='A-1 TRANS'!BK$1,'A-1'!$I27,0)</f>
        <v>0</v>
      </c>
    </row>
    <row r="84" spans="2:63" ht="11.5" x14ac:dyDescent="0.25">
      <c r="B84" s="4">
        <f>IF('A-1'!$H28='A-1 TRANS'!B$1,'A-1'!$I28,0)</f>
        <v>0</v>
      </c>
      <c r="C84" s="4">
        <f>IF('A-1'!$H28='A-1 TRANS'!C$1,'A-1'!$I28,0)</f>
        <v>0</v>
      </c>
      <c r="D84" s="4">
        <f>IF('A-1'!$H28='A-1 TRANS'!D$1,'A-1'!$I28,0)</f>
        <v>0</v>
      </c>
      <c r="E84" s="4">
        <f>IF('A-1'!$H28='A-1 TRANS'!E$1,'A-1'!$I28,0)</f>
        <v>0</v>
      </c>
      <c r="F84" s="4">
        <f>IF('A-1'!$H28='A-1 TRANS'!F$1,'A-1'!$I28,0)</f>
        <v>0</v>
      </c>
      <c r="G84" s="4">
        <f>IF('A-1'!$H28='A-1 TRANS'!G$1,'A-1'!$I28,0)</f>
        <v>0</v>
      </c>
      <c r="H84" s="4">
        <f>IF('A-1'!$H28='A-1 TRANS'!H$1,'A-1'!$I28,0)</f>
        <v>0</v>
      </c>
      <c r="I84" s="4">
        <f>IF('A-1'!$H28='A-1 TRANS'!I$1,'A-1'!$I28,0)</f>
        <v>0</v>
      </c>
      <c r="J84" s="4">
        <f>IF('A-1'!$H28='A-1 TRANS'!J$1,'A-1'!$I28,0)</f>
        <v>0</v>
      </c>
      <c r="K84" s="4">
        <f>IF('A-1'!$H28='A-1 TRANS'!K$1,'A-1'!$I28,0)</f>
        <v>0</v>
      </c>
      <c r="L84" s="4">
        <f>IF('A-1'!$H28='A-1 TRANS'!L$1,'A-1'!$I28,0)</f>
        <v>0</v>
      </c>
      <c r="M84" s="4">
        <f>IF('A-1'!$H28='A-1 TRANS'!M$1,'A-1'!$I28,0)</f>
        <v>0</v>
      </c>
      <c r="N84" s="4">
        <f>IF('A-1'!$H28='A-1 TRANS'!N$1,'A-1'!$I28,0)</f>
        <v>0</v>
      </c>
      <c r="O84" s="4">
        <f>IF('A-1'!$H28='A-1 TRANS'!O$1,'A-1'!$I28,0)</f>
        <v>0</v>
      </c>
      <c r="P84" s="4">
        <f>IF('A-1'!$H28='A-1 TRANS'!P$1,'A-1'!$I28,0)</f>
        <v>0</v>
      </c>
      <c r="Q84" s="4">
        <f>IF('A-1'!$H28='A-1 TRANS'!Q$1,'A-1'!$I28,0)</f>
        <v>0</v>
      </c>
      <c r="R84" s="4">
        <f>IF('A-1'!$H28='A-1 TRANS'!R$1,'A-1'!$I28,0)</f>
        <v>0</v>
      </c>
      <c r="S84" s="4">
        <f>IF('A-1'!$H28='A-1 TRANS'!S$1,'A-1'!$I28,0)</f>
        <v>0</v>
      </c>
      <c r="T84" s="4">
        <f>IF('A-1'!$H28='A-1 TRANS'!T$1,'A-1'!$I28,0)</f>
        <v>0</v>
      </c>
      <c r="U84" s="4">
        <f>IF('A-1'!$H28='A-1 TRANS'!U$1,'A-1'!$I28,0)</f>
        <v>0</v>
      </c>
      <c r="V84" s="4">
        <f>IF('A-1'!$H28='A-1 TRANS'!V$1,'A-1'!$I28,0)</f>
        <v>0</v>
      </c>
      <c r="W84" s="4">
        <f>IF('A-1'!$H28='A-1 TRANS'!W$1,'A-1'!$I28,0)</f>
        <v>0</v>
      </c>
      <c r="X84" s="4">
        <f>IF('A-1'!$H28='A-1 TRANS'!X$1,'A-1'!$I28,0)</f>
        <v>0</v>
      </c>
      <c r="Y84" s="4">
        <f>IF('A-1'!$H28='A-1 TRANS'!Y$1,'A-1'!$I28,0)</f>
        <v>0</v>
      </c>
      <c r="Z84" s="4">
        <f>IF('A-1'!$H28='A-1 TRANS'!Z$1,'A-1'!$I28,0)</f>
        <v>0</v>
      </c>
      <c r="AA84" s="4">
        <f>IF('A-1'!$H28='A-1 TRANS'!AA$1,'A-1'!$I28,0)</f>
        <v>0</v>
      </c>
      <c r="AB84" s="4">
        <f>IF('A-1'!$H28='A-1 TRANS'!AB$1,'A-1'!$I28,0)</f>
        <v>0</v>
      </c>
      <c r="AC84" s="4">
        <f>IF('A-1'!$H28='A-1 TRANS'!AC$1,'A-1'!$I28,0)</f>
        <v>0</v>
      </c>
      <c r="AD84" s="4">
        <f>IF('A-1'!$H28='A-1 TRANS'!AD$1,'A-1'!$I28,0)</f>
        <v>0</v>
      </c>
      <c r="AE84" s="4">
        <f>IF('A-1'!$H28='A-1 TRANS'!AE$1,'A-1'!$I28,0)</f>
        <v>0</v>
      </c>
      <c r="AF84" s="4">
        <f>IF('A-1'!$H28='A-1 TRANS'!AF$1,'A-1'!$I28,0)</f>
        <v>0</v>
      </c>
      <c r="AG84" s="4">
        <f>IF('A-1'!$H28='A-1 TRANS'!AG$1,'A-1'!$I28,0)</f>
        <v>0</v>
      </c>
      <c r="AH84" s="4">
        <f>IF('A-1'!$H28='A-1 TRANS'!AH$1,'A-1'!$I28,0)</f>
        <v>0</v>
      </c>
      <c r="AI84" s="4">
        <f>IF('A-1'!$H28='A-1 TRANS'!AI$1,'A-1'!$I28,0)</f>
        <v>0</v>
      </c>
      <c r="AJ84" s="4">
        <f>IF('A-1'!$H28='A-1 TRANS'!AJ$1,'A-1'!$I28,0)</f>
        <v>0</v>
      </c>
      <c r="AK84" s="4">
        <f>IF('A-1'!$H28='A-1 TRANS'!AK$1,'A-1'!$I28,0)</f>
        <v>0</v>
      </c>
      <c r="AL84" s="4">
        <f>IF('A-1'!$H28='A-1 TRANS'!AL$1,'A-1'!$I28,0)</f>
        <v>0</v>
      </c>
      <c r="AM84" s="4">
        <f>IF('A-1'!$H28='A-1 TRANS'!AM$1,'A-1'!$I28,0)</f>
        <v>0</v>
      </c>
      <c r="AN84" s="4">
        <f>IF('A-1'!$H28='A-1 TRANS'!AN$1,'A-1'!$I28,0)</f>
        <v>0</v>
      </c>
      <c r="AO84" s="4">
        <f>IF('A-1'!$H28='A-1 TRANS'!AO$1,'A-1'!$I28,0)</f>
        <v>0</v>
      </c>
      <c r="AP84" s="4">
        <f>IF('A-1'!$H28='A-1 TRANS'!AP$1,'A-1'!$I28,0)</f>
        <v>0</v>
      </c>
      <c r="AQ84" s="4">
        <f>IF('A-1'!$H28='A-1 TRANS'!AQ$1,'A-1'!$I28,0)</f>
        <v>0</v>
      </c>
      <c r="AR84" s="4">
        <f>IF('A-1'!$H28='A-1 TRANS'!AR$1,'A-1'!$I28,0)</f>
        <v>0</v>
      </c>
      <c r="AS84" s="4">
        <f>IF('A-1'!$H28='A-1 TRANS'!AS$1,'A-1'!$I28,0)</f>
        <v>0</v>
      </c>
      <c r="AT84" s="4">
        <f>IF('A-1'!$H28='A-1 TRANS'!AT$1,'A-1'!$I28,0)</f>
        <v>0</v>
      </c>
      <c r="AU84" s="4">
        <f>IF('A-1'!$H28='A-1 TRANS'!AU$1,'A-1'!$I28,0)</f>
        <v>0</v>
      </c>
      <c r="AV84" s="4">
        <f>IF('A-1'!$H28='A-1 TRANS'!AV$1,'A-1'!$I28,0)</f>
        <v>0</v>
      </c>
      <c r="AW84" s="4">
        <f>IF('A-1'!$H28='A-1 TRANS'!AW$1,'A-1'!$I28,0)</f>
        <v>0</v>
      </c>
      <c r="AX84" s="4">
        <f>IF('A-1'!$H28='A-1 TRANS'!AX$1,'A-1'!$I28,0)</f>
        <v>0</v>
      </c>
      <c r="AY84" s="4">
        <f>IF('A-1'!$H28='A-1 TRANS'!AY$1,'A-1'!$I28,0)</f>
        <v>0</v>
      </c>
      <c r="AZ84" s="4">
        <f>IF('A-1'!$H28='A-1 TRANS'!AZ$1,'A-1'!$I28,0)</f>
        <v>0</v>
      </c>
      <c r="BA84" s="4">
        <f>IF('A-1'!$H28='A-1 TRANS'!BA$1,'A-1'!$I28,0)</f>
        <v>0</v>
      </c>
      <c r="BB84" s="4">
        <f>IF('A-1'!$H28='A-1 TRANS'!BB$1,'A-1'!$I28,0)</f>
        <v>0</v>
      </c>
      <c r="BC84" s="4">
        <f>IF('A-1'!$H28='A-1 TRANS'!BC$1,'A-1'!$I28,0)</f>
        <v>0</v>
      </c>
      <c r="BD84" s="4">
        <f>IF('A-1'!$H28='A-1 TRANS'!BD$1,'A-1'!$I28,0)</f>
        <v>0</v>
      </c>
      <c r="BE84" s="4">
        <f>IF('A-1'!$H28='A-1 TRANS'!BE$1,'A-1'!$I28,0)</f>
        <v>0</v>
      </c>
      <c r="BF84" s="4">
        <f>IF('A-1'!$H28='A-1 TRANS'!BF$1,'A-1'!$I28,0)</f>
        <v>0</v>
      </c>
      <c r="BG84" s="4">
        <f>IF('A-1'!$H28='A-1 TRANS'!BG$1,'A-1'!$I28,0)</f>
        <v>0</v>
      </c>
      <c r="BH84" s="4">
        <f>IF('A-1'!$H28='A-1 TRANS'!BH$1,'A-1'!$I28,0)</f>
        <v>0</v>
      </c>
      <c r="BI84" s="4">
        <f>IF('A-1'!$H28='A-1 TRANS'!BI$1,'A-1'!$I28,0)</f>
        <v>0</v>
      </c>
      <c r="BJ84" s="4">
        <f>IF('A-1'!$H28='A-1 TRANS'!BJ$1,'A-1'!$I28,0)</f>
        <v>0</v>
      </c>
      <c r="BK84" s="4">
        <f>IF('A-1'!$H28='A-1 TRANS'!BK$1,'A-1'!$I28,0)</f>
        <v>0</v>
      </c>
    </row>
    <row r="85" spans="2:63" ht="11.5" x14ac:dyDescent="0.25">
      <c r="B85" s="4">
        <f>IF('A-1'!$H29='A-1 TRANS'!B$1,'A-1'!$I29,0)</f>
        <v>0</v>
      </c>
      <c r="C85" s="4">
        <f>IF('A-1'!$H29='A-1 TRANS'!C$1,'A-1'!$I29,0)</f>
        <v>0</v>
      </c>
      <c r="D85" s="4">
        <f>IF('A-1'!$H29='A-1 TRANS'!D$1,'A-1'!$I29,0)</f>
        <v>0</v>
      </c>
      <c r="E85" s="4">
        <f>IF('A-1'!$H29='A-1 TRANS'!E$1,'A-1'!$I29,0)</f>
        <v>0</v>
      </c>
      <c r="F85" s="4">
        <f>IF('A-1'!$H29='A-1 TRANS'!F$1,'A-1'!$I29,0)</f>
        <v>0</v>
      </c>
      <c r="G85" s="4">
        <f>IF('A-1'!$H29='A-1 TRANS'!G$1,'A-1'!$I29,0)</f>
        <v>0</v>
      </c>
      <c r="H85" s="4">
        <f>IF('A-1'!$H29='A-1 TRANS'!H$1,'A-1'!$I29,0)</f>
        <v>0</v>
      </c>
      <c r="I85" s="4">
        <f>IF('A-1'!$H29='A-1 TRANS'!I$1,'A-1'!$I29,0)</f>
        <v>0</v>
      </c>
      <c r="J85" s="4">
        <f>IF('A-1'!$H29='A-1 TRANS'!J$1,'A-1'!$I29,0)</f>
        <v>0</v>
      </c>
      <c r="K85" s="4">
        <f>IF('A-1'!$H29='A-1 TRANS'!K$1,'A-1'!$I29,0)</f>
        <v>0</v>
      </c>
      <c r="L85" s="4">
        <f>IF('A-1'!$H29='A-1 TRANS'!L$1,'A-1'!$I29,0)</f>
        <v>0</v>
      </c>
      <c r="M85" s="4">
        <f>IF('A-1'!$H29='A-1 TRANS'!M$1,'A-1'!$I29,0)</f>
        <v>0</v>
      </c>
      <c r="N85" s="4">
        <f>IF('A-1'!$H29='A-1 TRANS'!N$1,'A-1'!$I29,0)</f>
        <v>0</v>
      </c>
      <c r="O85" s="4">
        <f>IF('A-1'!$H29='A-1 TRANS'!O$1,'A-1'!$I29,0)</f>
        <v>0</v>
      </c>
      <c r="P85" s="4">
        <f>IF('A-1'!$H29='A-1 TRANS'!P$1,'A-1'!$I29,0)</f>
        <v>0</v>
      </c>
      <c r="Q85" s="4">
        <f>IF('A-1'!$H29='A-1 TRANS'!Q$1,'A-1'!$I29,0)</f>
        <v>0</v>
      </c>
      <c r="R85" s="4">
        <f>IF('A-1'!$H29='A-1 TRANS'!R$1,'A-1'!$I29,0)</f>
        <v>0</v>
      </c>
      <c r="S85" s="4">
        <f>IF('A-1'!$H29='A-1 TRANS'!S$1,'A-1'!$I29,0)</f>
        <v>0</v>
      </c>
      <c r="T85" s="4">
        <f>IF('A-1'!$H29='A-1 TRANS'!T$1,'A-1'!$I29,0)</f>
        <v>0</v>
      </c>
      <c r="U85" s="4">
        <f>IF('A-1'!$H29='A-1 TRANS'!U$1,'A-1'!$I29,0)</f>
        <v>0</v>
      </c>
      <c r="V85" s="4">
        <f>IF('A-1'!$H29='A-1 TRANS'!V$1,'A-1'!$I29,0)</f>
        <v>0</v>
      </c>
      <c r="W85" s="4">
        <f>IF('A-1'!$H29='A-1 TRANS'!W$1,'A-1'!$I29,0)</f>
        <v>0</v>
      </c>
      <c r="X85" s="4">
        <f>IF('A-1'!$H29='A-1 TRANS'!X$1,'A-1'!$I29,0)</f>
        <v>0</v>
      </c>
      <c r="Y85" s="4">
        <f>IF('A-1'!$H29='A-1 TRANS'!Y$1,'A-1'!$I29,0)</f>
        <v>0</v>
      </c>
      <c r="Z85" s="4">
        <f>IF('A-1'!$H29='A-1 TRANS'!Z$1,'A-1'!$I29,0)</f>
        <v>0</v>
      </c>
      <c r="AA85" s="4">
        <f>IF('A-1'!$H29='A-1 TRANS'!AA$1,'A-1'!$I29,0)</f>
        <v>0</v>
      </c>
      <c r="AB85" s="4">
        <f>IF('A-1'!$H29='A-1 TRANS'!AB$1,'A-1'!$I29,0)</f>
        <v>0</v>
      </c>
      <c r="AC85" s="4">
        <f>IF('A-1'!$H29='A-1 TRANS'!AC$1,'A-1'!$I29,0)</f>
        <v>0</v>
      </c>
      <c r="AD85" s="4">
        <f>IF('A-1'!$H29='A-1 TRANS'!AD$1,'A-1'!$I29,0)</f>
        <v>0</v>
      </c>
      <c r="AE85" s="4">
        <f>IF('A-1'!$H29='A-1 TRANS'!AE$1,'A-1'!$I29,0)</f>
        <v>0</v>
      </c>
      <c r="AF85" s="4">
        <f>IF('A-1'!$H29='A-1 TRANS'!AF$1,'A-1'!$I29,0)</f>
        <v>0</v>
      </c>
      <c r="AG85" s="4">
        <f>IF('A-1'!$H29='A-1 TRANS'!AG$1,'A-1'!$I29,0)</f>
        <v>0</v>
      </c>
      <c r="AH85" s="4">
        <f>IF('A-1'!$H29='A-1 TRANS'!AH$1,'A-1'!$I29,0)</f>
        <v>0</v>
      </c>
      <c r="AI85" s="4">
        <f>IF('A-1'!$H29='A-1 TRANS'!AI$1,'A-1'!$I29,0)</f>
        <v>0</v>
      </c>
      <c r="AJ85" s="4">
        <f>IF('A-1'!$H29='A-1 TRANS'!AJ$1,'A-1'!$I29,0)</f>
        <v>0</v>
      </c>
      <c r="AK85" s="4">
        <f>IF('A-1'!$H29='A-1 TRANS'!AK$1,'A-1'!$I29,0)</f>
        <v>0</v>
      </c>
      <c r="AL85" s="4">
        <f>IF('A-1'!$H29='A-1 TRANS'!AL$1,'A-1'!$I29,0)</f>
        <v>0</v>
      </c>
      <c r="AM85" s="4">
        <f>IF('A-1'!$H29='A-1 TRANS'!AM$1,'A-1'!$I29,0)</f>
        <v>0</v>
      </c>
      <c r="AN85" s="4">
        <f>IF('A-1'!$H29='A-1 TRANS'!AN$1,'A-1'!$I29,0)</f>
        <v>0</v>
      </c>
      <c r="AO85" s="4">
        <f>IF('A-1'!$H29='A-1 TRANS'!AO$1,'A-1'!$I29,0)</f>
        <v>0</v>
      </c>
      <c r="AP85" s="4">
        <f>IF('A-1'!$H29='A-1 TRANS'!AP$1,'A-1'!$I29,0)</f>
        <v>0</v>
      </c>
      <c r="AQ85" s="4">
        <f>IF('A-1'!$H29='A-1 TRANS'!AQ$1,'A-1'!$I29,0)</f>
        <v>0</v>
      </c>
      <c r="AR85" s="4">
        <f>IF('A-1'!$H29='A-1 TRANS'!AR$1,'A-1'!$I29,0)</f>
        <v>0</v>
      </c>
      <c r="AS85" s="4">
        <f>IF('A-1'!$H29='A-1 TRANS'!AS$1,'A-1'!$I29,0)</f>
        <v>0</v>
      </c>
      <c r="AT85" s="4">
        <f>IF('A-1'!$H29='A-1 TRANS'!AT$1,'A-1'!$I29,0)</f>
        <v>0</v>
      </c>
      <c r="AU85" s="4">
        <f>IF('A-1'!$H29='A-1 TRANS'!AU$1,'A-1'!$I29,0)</f>
        <v>0</v>
      </c>
      <c r="AV85" s="4">
        <f>IF('A-1'!$H29='A-1 TRANS'!AV$1,'A-1'!$I29,0)</f>
        <v>0</v>
      </c>
      <c r="AW85" s="4">
        <f>IF('A-1'!$H29='A-1 TRANS'!AW$1,'A-1'!$I29,0)</f>
        <v>0</v>
      </c>
      <c r="AX85" s="4">
        <f>IF('A-1'!$H29='A-1 TRANS'!AX$1,'A-1'!$I29,0)</f>
        <v>0</v>
      </c>
      <c r="AY85" s="4">
        <f>IF('A-1'!$H29='A-1 TRANS'!AY$1,'A-1'!$I29,0)</f>
        <v>0</v>
      </c>
      <c r="AZ85" s="4">
        <f>IF('A-1'!$H29='A-1 TRANS'!AZ$1,'A-1'!$I29,0)</f>
        <v>0</v>
      </c>
      <c r="BA85" s="4">
        <f>IF('A-1'!$H29='A-1 TRANS'!BA$1,'A-1'!$I29,0)</f>
        <v>0</v>
      </c>
      <c r="BB85" s="4">
        <f>IF('A-1'!$H29='A-1 TRANS'!BB$1,'A-1'!$I29,0)</f>
        <v>0</v>
      </c>
      <c r="BC85" s="4">
        <f>IF('A-1'!$H29='A-1 TRANS'!BC$1,'A-1'!$I29,0)</f>
        <v>0</v>
      </c>
      <c r="BD85" s="4">
        <f>IF('A-1'!$H29='A-1 TRANS'!BD$1,'A-1'!$I29,0)</f>
        <v>0</v>
      </c>
      <c r="BE85" s="4">
        <f>IF('A-1'!$H29='A-1 TRANS'!BE$1,'A-1'!$I29,0)</f>
        <v>0</v>
      </c>
      <c r="BF85" s="4">
        <f>IF('A-1'!$H29='A-1 TRANS'!BF$1,'A-1'!$I29,0)</f>
        <v>0</v>
      </c>
      <c r="BG85" s="4">
        <f>IF('A-1'!$H29='A-1 TRANS'!BG$1,'A-1'!$I29,0)</f>
        <v>0</v>
      </c>
      <c r="BH85" s="4">
        <f>IF('A-1'!$H29='A-1 TRANS'!BH$1,'A-1'!$I29,0)</f>
        <v>0</v>
      </c>
      <c r="BI85" s="4">
        <f>IF('A-1'!$H29='A-1 TRANS'!BI$1,'A-1'!$I29,0)</f>
        <v>0</v>
      </c>
      <c r="BJ85" s="4">
        <f>IF('A-1'!$H29='A-1 TRANS'!BJ$1,'A-1'!$I29,0)</f>
        <v>0</v>
      </c>
      <c r="BK85" s="4">
        <f>IF('A-1'!$H29='A-1 TRANS'!BK$1,'A-1'!$I29,0)</f>
        <v>0</v>
      </c>
    </row>
    <row r="86" spans="2:63" ht="11.5" x14ac:dyDescent="0.25">
      <c r="B86" s="4">
        <f>IF('A-1'!$H30='A-1 TRANS'!B$1,'A-1'!$I30,0)</f>
        <v>0</v>
      </c>
      <c r="C86" s="4">
        <f>IF('A-1'!$H30='A-1 TRANS'!C$1,'A-1'!$I30,0)</f>
        <v>0</v>
      </c>
      <c r="D86" s="4">
        <f>IF('A-1'!$H30='A-1 TRANS'!D$1,'A-1'!$I30,0)</f>
        <v>0</v>
      </c>
      <c r="E86" s="4">
        <f>IF('A-1'!$H30='A-1 TRANS'!E$1,'A-1'!$I30,0)</f>
        <v>0</v>
      </c>
      <c r="F86" s="4">
        <f>IF('A-1'!$H30='A-1 TRANS'!F$1,'A-1'!$I30,0)</f>
        <v>0</v>
      </c>
      <c r="G86" s="4">
        <f>IF('A-1'!$H30='A-1 TRANS'!G$1,'A-1'!$I30,0)</f>
        <v>0</v>
      </c>
      <c r="H86" s="4">
        <f>IF('A-1'!$H30='A-1 TRANS'!H$1,'A-1'!$I30,0)</f>
        <v>0</v>
      </c>
      <c r="I86" s="4">
        <f>IF('A-1'!$H30='A-1 TRANS'!I$1,'A-1'!$I30,0)</f>
        <v>0</v>
      </c>
      <c r="J86" s="4">
        <f>IF('A-1'!$H30='A-1 TRANS'!J$1,'A-1'!$I30,0)</f>
        <v>0</v>
      </c>
      <c r="K86" s="4">
        <f>IF('A-1'!$H30='A-1 TRANS'!K$1,'A-1'!$I30,0)</f>
        <v>0</v>
      </c>
      <c r="L86" s="4">
        <f>IF('A-1'!$H30='A-1 TRANS'!L$1,'A-1'!$I30,0)</f>
        <v>0</v>
      </c>
      <c r="M86" s="4">
        <f>IF('A-1'!$H30='A-1 TRANS'!M$1,'A-1'!$I30,0)</f>
        <v>0</v>
      </c>
      <c r="N86" s="4">
        <f>IF('A-1'!$H30='A-1 TRANS'!N$1,'A-1'!$I30,0)</f>
        <v>0</v>
      </c>
      <c r="O86" s="4">
        <f>IF('A-1'!$H30='A-1 TRANS'!O$1,'A-1'!$I30,0)</f>
        <v>0</v>
      </c>
      <c r="P86" s="4">
        <f>IF('A-1'!$H30='A-1 TRANS'!P$1,'A-1'!$I30,0)</f>
        <v>0</v>
      </c>
      <c r="Q86" s="4">
        <f>IF('A-1'!$H30='A-1 TRANS'!Q$1,'A-1'!$I30,0)</f>
        <v>0</v>
      </c>
      <c r="R86" s="4">
        <f>IF('A-1'!$H30='A-1 TRANS'!R$1,'A-1'!$I30,0)</f>
        <v>0</v>
      </c>
      <c r="S86" s="4">
        <f>IF('A-1'!$H30='A-1 TRANS'!S$1,'A-1'!$I30,0)</f>
        <v>0</v>
      </c>
      <c r="T86" s="4">
        <f>IF('A-1'!$H30='A-1 TRANS'!T$1,'A-1'!$I30,0)</f>
        <v>0</v>
      </c>
      <c r="U86" s="4">
        <f>IF('A-1'!$H30='A-1 TRANS'!U$1,'A-1'!$I30,0)</f>
        <v>0</v>
      </c>
      <c r="V86" s="4">
        <f>IF('A-1'!$H30='A-1 TRANS'!V$1,'A-1'!$I30,0)</f>
        <v>0</v>
      </c>
      <c r="W86" s="4">
        <f>IF('A-1'!$H30='A-1 TRANS'!W$1,'A-1'!$I30,0)</f>
        <v>0</v>
      </c>
      <c r="X86" s="4">
        <f>IF('A-1'!$H30='A-1 TRANS'!X$1,'A-1'!$I30,0)</f>
        <v>0</v>
      </c>
      <c r="Y86" s="4">
        <f>IF('A-1'!$H30='A-1 TRANS'!Y$1,'A-1'!$I30,0)</f>
        <v>0</v>
      </c>
      <c r="Z86" s="4">
        <f>IF('A-1'!$H30='A-1 TRANS'!Z$1,'A-1'!$I30,0)</f>
        <v>0</v>
      </c>
      <c r="AA86" s="4">
        <f>IF('A-1'!$H30='A-1 TRANS'!AA$1,'A-1'!$I30,0)</f>
        <v>0</v>
      </c>
      <c r="AB86" s="4">
        <f>IF('A-1'!$H30='A-1 TRANS'!AB$1,'A-1'!$I30,0)</f>
        <v>0</v>
      </c>
      <c r="AC86" s="4">
        <f>IF('A-1'!$H30='A-1 TRANS'!AC$1,'A-1'!$I30,0)</f>
        <v>0</v>
      </c>
      <c r="AD86" s="4">
        <f>IF('A-1'!$H30='A-1 TRANS'!AD$1,'A-1'!$I30,0)</f>
        <v>0</v>
      </c>
      <c r="AE86" s="4">
        <f>IF('A-1'!$H30='A-1 TRANS'!AE$1,'A-1'!$I30,0)</f>
        <v>0</v>
      </c>
      <c r="AF86" s="4">
        <f>IF('A-1'!$H30='A-1 TRANS'!AF$1,'A-1'!$I30,0)</f>
        <v>0</v>
      </c>
      <c r="AG86" s="4">
        <f>IF('A-1'!$H30='A-1 TRANS'!AG$1,'A-1'!$I30,0)</f>
        <v>0</v>
      </c>
      <c r="AH86" s="4">
        <f>IF('A-1'!$H30='A-1 TRANS'!AH$1,'A-1'!$I30,0)</f>
        <v>0</v>
      </c>
      <c r="AI86" s="4">
        <f>IF('A-1'!$H30='A-1 TRANS'!AI$1,'A-1'!$I30,0)</f>
        <v>0</v>
      </c>
      <c r="AJ86" s="4">
        <f>IF('A-1'!$H30='A-1 TRANS'!AJ$1,'A-1'!$I30,0)</f>
        <v>0</v>
      </c>
      <c r="AK86" s="4">
        <f>IF('A-1'!$H30='A-1 TRANS'!AK$1,'A-1'!$I30,0)</f>
        <v>0</v>
      </c>
      <c r="AL86" s="4">
        <f>IF('A-1'!$H30='A-1 TRANS'!AL$1,'A-1'!$I30,0)</f>
        <v>0</v>
      </c>
      <c r="AM86" s="4">
        <f>IF('A-1'!$H30='A-1 TRANS'!AM$1,'A-1'!$I30,0)</f>
        <v>0</v>
      </c>
      <c r="AN86" s="4">
        <f>IF('A-1'!$H30='A-1 TRANS'!AN$1,'A-1'!$I30,0)</f>
        <v>0</v>
      </c>
      <c r="AO86" s="4">
        <f>IF('A-1'!$H30='A-1 TRANS'!AO$1,'A-1'!$I30,0)</f>
        <v>0</v>
      </c>
      <c r="AP86" s="4">
        <f>IF('A-1'!$H30='A-1 TRANS'!AP$1,'A-1'!$I30,0)</f>
        <v>0</v>
      </c>
      <c r="AQ86" s="4">
        <f>IF('A-1'!$H30='A-1 TRANS'!AQ$1,'A-1'!$I30,0)</f>
        <v>0</v>
      </c>
      <c r="AR86" s="4">
        <f>IF('A-1'!$H30='A-1 TRANS'!AR$1,'A-1'!$I30,0)</f>
        <v>0</v>
      </c>
      <c r="AS86" s="4">
        <f>IF('A-1'!$H30='A-1 TRANS'!AS$1,'A-1'!$I30,0)</f>
        <v>0</v>
      </c>
      <c r="AT86" s="4">
        <f>IF('A-1'!$H30='A-1 TRANS'!AT$1,'A-1'!$I30,0)</f>
        <v>0</v>
      </c>
      <c r="AU86" s="4">
        <f>IF('A-1'!$H30='A-1 TRANS'!AU$1,'A-1'!$I30,0)</f>
        <v>0</v>
      </c>
      <c r="AV86" s="4">
        <f>IF('A-1'!$H30='A-1 TRANS'!AV$1,'A-1'!$I30,0)</f>
        <v>0</v>
      </c>
      <c r="AW86" s="4">
        <f>IF('A-1'!$H30='A-1 TRANS'!AW$1,'A-1'!$I30,0)</f>
        <v>0</v>
      </c>
      <c r="AX86" s="4">
        <f>IF('A-1'!$H30='A-1 TRANS'!AX$1,'A-1'!$I30,0)</f>
        <v>0</v>
      </c>
      <c r="AY86" s="4">
        <f>IF('A-1'!$H30='A-1 TRANS'!AY$1,'A-1'!$I30,0)</f>
        <v>0</v>
      </c>
      <c r="AZ86" s="4">
        <f>IF('A-1'!$H30='A-1 TRANS'!AZ$1,'A-1'!$I30,0)</f>
        <v>0</v>
      </c>
      <c r="BA86" s="4">
        <f>IF('A-1'!$H30='A-1 TRANS'!BA$1,'A-1'!$I30,0)</f>
        <v>0</v>
      </c>
      <c r="BB86" s="4">
        <f>IF('A-1'!$H30='A-1 TRANS'!BB$1,'A-1'!$I30,0)</f>
        <v>0</v>
      </c>
      <c r="BC86" s="4">
        <f>IF('A-1'!$H30='A-1 TRANS'!BC$1,'A-1'!$I30,0)</f>
        <v>0</v>
      </c>
      <c r="BD86" s="4">
        <f>IF('A-1'!$H30='A-1 TRANS'!BD$1,'A-1'!$I30,0)</f>
        <v>0</v>
      </c>
      <c r="BE86" s="4">
        <f>IF('A-1'!$H30='A-1 TRANS'!BE$1,'A-1'!$I30,0)</f>
        <v>0</v>
      </c>
      <c r="BF86" s="4">
        <f>IF('A-1'!$H30='A-1 TRANS'!BF$1,'A-1'!$I30,0)</f>
        <v>0</v>
      </c>
      <c r="BG86" s="4">
        <f>IF('A-1'!$H30='A-1 TRANS'!BG$1,'A-1'!$I30,0)</f>
        <v>0</v>
      </c>
      <c r="BH86" s="4">
        <f>IF('A-1'!$H30='A-1 TRANS'!BH$1,'A-1'!$I30,0)</f>
        <v>0</v>
      </c>
      <c r="BI86" s="4">
        <f>IF('A-1'!$H30='A-1 TRANS'!BI$1,'A-1'!$I30,0)</f>
        <v>0</v>
      </c>
      <c r="BJ86" s="4">
        <f>IF('A-1'!$H30='A-1 TRANS'!BJ$1,'A-1'!$I30,0)</f>
        <v>0</v>
      </c>
      <c r="BK86" s="4">
        <f>IF('A-1'!$H30='A-1 TRANS'!BK$1,'A-1'!$I30,0)</f>
        <v>0</v>
      </c>
    </row>
    <row r="87" spans="2:63" ht="11.5" x14ac:dyDescent="0.25">
      <c r="B87" s="4">
        <f>IF('A-1'!$H31='A-1 TRANS'!B$1,'A-1'!$I31,0)</f>
        <v>0</v>
      </c>
      <c r="C87" s="4">
        <f>IF('A-1'!$H31='A-1 TRANS'!C$1,'A-1'!$I31,0)</f>
        <v>0</v>
      </c>
      <c r="D87" s="4">
        <f>IF('A-1'!$H31='A-1 TRANS'!D$1,'A-1'!$I31,0)</f>
        <v>0</v>
      </c>
      <c r="E87" s="4">
        <f>IF('A-1'!$H31='A-1 TRANS'!E$1,'A-1'!$I31,0)</f>
        <v>0</v>
      </c>
      <c r="F87" s="4">
        <f>IF('A-1'!$H31='A-1 TRANS'!F$1,'A-1'!$I31,0)</f>
        <v>0</v>
      </c>
      <c r="G87" s="4">
        <f>IF('A-1'!$H31='A-1 TRANS'!G$1,'A-1'!$I31,0)</f>
        <v>0</v>
      </c>
      <c r="H87" s="4">
        <f>IF('A-1'!$H31='A-1 TRANS'!H$1,'A-1'!$I31,0)</f>
        <v>0</v>
      </c>
      <c r="I87" s="4">
        <f>IF('A-1'!$H31='A-1 TRANS'!I$1,'A-1'!$I31,0)</f>
        <v>0</v>
      </c>
      <c r="J87" s="4">
        <f>IF('A-1'!$H31='A-1 TRANS'!J$1,'A-1'!$I31,0)</f>
        <v>0</v>
      </c>
      <c r="K87" s="4">
        <f>IF('A-1'!$H31='A-1 TRANS'!K$1,'A-1'!$I31,0)</f>
        <v>0</v>
      </c>
      <c r="L87" s="4">
        <f>IF('A-1'!$H31='A-1 TRANS'!L$1,'A-1'!$I31,0)</f>
        <v>0</v>
      </c>
      <c r="M87" s="4">
        <f>IF('A-1'!$H31='A-1 TRANS'!M$1,'A-1'!$I31,0)</f>
        <v>0</v>
      </c>
      <c r="N87" s="4">
        <f>IF('A-1'!$H31='A-1 TRANS'!N$1,'A-1'!$I31,0)</f>
        <v>0</v>
      </c>
      <c r="O87" s="4">
        <f>IF('A-1'!$H31='A-1 TRANS'!O$1,'A-1'!$I31,0)</f>
        <v>0</v>
      </c>
      <c r="P87" s="4">
        <f>IF('A-1'!$H31='A-1 TRANS'!P$1,'A-1'!$I31,0)</f>
        <v>0</v>
      </c>
      <c r="Q87" s="4">
        <f>IF('A-1'!$H31='A-1 TRANS'!Q$1,'A-1'!$I31,0)</f>
        <v>0</v>
      </c>
      <c r="R87" s="4">
        <f>IF('A-1'!$H31='A-1 TRANS'!R$1,'A-1'!$I31,0)</f>
        <v>0</v>
      </c>
      <c r="S87" s="4">
        <f>IF('A-1'!$H31='A-1 TRANS'!S$1,'A-1'!$I31,0)</f>
        <v>0</v>
      </c>
      <c r="T87" s="4">
        <f>IF('A-1'!$H31='A-1 TRANS'!T$1,'A-1'!$I31,0)</f>
        <v>0</v>
      </c>
      <c r="U87" s="4">
        <f>IF('A-1'!$H31='A-1 TRANS'!U$1,'A-1'!$I31,0)</f>
        <v>0</v>
      </c>
      <c r="V87" s="4">
        <f>IF('A-1'!$H31='A-1 TRANS'!V$1,'A-1'!$I31,0)</f>
        <v>0</v>
      </c>
      <c r="W87" s="4">
        <f>IF('A-1'!$H31='A-1 TRANS'!W$1,'A-1'!$I31,0)</f>
        <v>0</v>
      </c>
      <c r="X87" s="4">
        <f>IF('A-1'!$H31='A-1 TRANS'!X$1,'A-1'!$I31,0)</f>
        <v>0</v>
      </c>
      <c r="Y87" s="4">
        <f>IF('A-1'!$H31='A-1 TRANS'!Y$1,'A-1'!$I31,0)</f>
        <v>0</v>
      </c>
      <c r="Z87" s="4">
        <f>IF('A-1'!$H31='A-1 TRANS'!Z$1,'A-1'!$I31,0)</f>
        <v>0</v>
      </c>
      <c r="AA87" s="4">
        <f>IF('A-1'!$H31='A-1 TRANS'!AA$1,'A-1'!$I31,0)</f>
        <v>0</v>
      </c>
      <c r="AB87" s="4">
        <f>IF('A-1'!$H31='A-1 TRANS'!AB$1,'A-1'!$I31,0)</f>
        <v>0</v>
      </c>
      <c r="AC87" s="4">
        <f>IF('A-1'!$H31='A-1 TRANS'!AC$1,'A-1'!$I31,0)</f>
        <v>0</v>
      </c>
      <c r="AD87" s="4">
        <f>IF('A-1'!$H31='A-1 TRANS'!AD$1,'A-1'!$I31,0)</f>
        <v>0</v>
      </c>
      <c r="AE87" s="4">
        <f>IF('A-1'!$H31='A-1 TRANS'!AE$1,'A-1'!$I31,0)</f>
        <v>0</v>
      </c>
      <c r="AF87" s="4">
        <f>IF('A-1'!$H31='A-1 TRANS'!AF$1,'A-1'!$I31,0)</f>
        <v>0</v>
      </c>
      <c r="AG87" s="4">
        <f>IF('A-1'!$H31='A-1 TRANS'!AG$1,'A-1'!$I31,0)</f>
        <v>0</v>
      </c>
      <c r="AH87" s="4">
        <f>IF('A-1'!$H31='A-1 TRANS'!AH$1,'A-1'!$I31,0)</f>
        <v>0</v>
      </c>
      <c r="AI87" s="4">
        <f>IF('A-1'!$H31='A-1 TRANS'!AI$1,'A-1'!$I31,0)</f>
        <v>0</v>
      </c>
      <c r="AJ87" s="4">
        <f>IF('A-1'!$H31='A-1 TRANS'!AJ$1,'A-1'!$I31,0)</f>
        <v>0</v>
      </c>
      <c r="AK87" s="4">
        <f>IF('A-1'!$H31='A-1 TRANS'!AK$1,'A-1'!$I31,0)</f>
        <v>0</v>
      </c>
      <c r="AL87" s="4">
        <f>IF('A-1'!$H31='A-1 TRANS'!AL$1,'A-1'!$I31,0)</f>
        <v>0</v>
      </c>
      <c r="AM87" s="4">
        <f>IF('A-1'!$H31='A-1 TRANS'!AM$1,'A-1'!$I31,0)</f>
        <v>0</v>
      </c>
      <c r="AN87" s="4">
        <f>IF('A-1'!$H31='A-1 TRANS'!AN$1,'A-1'!$I31,0)</f>
        <v>0</v>
      </c>
      <c r="AO87" s="4">
        <f>IF('A-1'!$H31='A-1 TRANS'!AO$1,'A-1'!$I31,0)</f>
        <v>0</v>
      </c>
      <c r="AP87" s="4">
        <f>IF('A-1'!$H31='A-1 TRANS'!AP$1,'A-1'!$I31,0)</f>
        <v>0</v>
      </c>
      <c r="AQ87" s="4">
        <f>IF('A-1'!$H31='A-1 TRANS'!AQ$1,'A-1'!$I31,0)</f>
        <v>0</v>
      </c>
      <c r="AR87" s="4">
        <f>IF('A-1'!$H31='A-1 TRANS'!AR$1,'A-1'!$I31,0)</f>
        <v>0</v>
      </c>
      <c r="AS87" s="4">
        <f>IF('A-1'!$H31='A-1 TRANS'!AS$1,'A-1'!$I31,0)</f>
        <v>0</v>
      </c>
      <c r="AT87" s="4">
        <f>IF('A-1'!$H31='A-1 TRANS'!AT$1,'A-1'!$I31,0)</f>
        <v>0</v>
      </c>
      <c r="AU87" s="4">
        <f>IF('A-1'!$H31='A-1 TRANS'!AU$1,'A-1'!$I31,0)</f>
        <v>0</v>
      </c>
      <c r="AV87" s="4">
        <f>IF('A-1'!$H31='A-1 TRANS'!AV$1,'A-1'!$I31,0)</f>
        <v>0</v>
      </c>
      <c r="AW87" s="4">
        <f>IF('A-1'!$H31='A-1 TRANS'!AW$1,'A-1'!$I31,0)</f>
        <v>0</v>
      </c>
      <c r="AX87" s="4">
        <f>IF('A-1'!$H31='A-1 TRANS'!AX$1,'A-1'!$I31,0)</f>
        <v>0</v>
      </c>
      <c r="AY87" s="4">
        <f>IF('A-1'!$H31='A-1 TRANS'!AY$1,'A-1'!$I31,0)</f>
        <v>0</v>
      </c>
      <c r="AZ87" s="4">
        <f>IF('A-1'!$H31='A-1 TRANS'!AZ$1,'A-1'!$I31,0)</f>
        <v>0</v>
      </c>
      <c r="BA87" s="4">
        <f>IF('A-1'!$H31='A-1 TRANS'!BA$1,'A-1'!$I31,0)</f>
        <v>0</v>
      </c>
      <c r="BB87" s="4">
        <f>IF('A-1'!$H31='A-1 TRANS'!BB$1,'A-1'!$I31,0)</f>
        <v>0</v>
      </c>
      <c r="BC87" s="4">
        <f>IF('A-1'!$H31='A-1 TRANS'!BC$1,'A-1'!$I31,0)</f>
        <v>0</v>
      </c>
      <c r="BD87" s="4">
        <f>IF('A-1'!$H31='A-1 TRANS'!BD$1,'A-1'!$I31,0)</f>
        <v>0</v>
      </c>
      <c r="BE87" s="4">
        <f>IF('A-1'!$H31='A-1 TRANS'!BE$1,'A-1'!$I31,0)</f>
        <v>0</v>
      </c>
      <c r="BF87" s="4">
        <f>IF('A-1'!$H31='A-1 TRANS'!BF$1,'A-1'!$I31,0)</f>
        <v>0</v>
      </c>
      <c r="BG87" s="4">
        <f>IF('A-1'!$H31='A-1 TRANS'!BG$1,'A-1'!$I31,0)</f>
        <v>0</v>
      </c>
      <c r="BH87" s="4">
        <f>IF('A-1'!$H31='A-1 TRANS'!BH$1,'A-1'!$I31,0)</f>
        <v>0</v>
      </c>
      <c r="BI87" s="4">
        <f>IF('A-1'!$H31='A-1 TRANS'!BI$1,'A-1'!$I31,0)</f>
        <v>0</v>
      </c>
      <c r="BJ87" s="4">
        <f>IF('A-1'!$H31='A-1 TRANS'!BJ$1,'A-1'!$I31,0)</f>
        <v>0</v>
      </c>
      <c r="BK87" s="4">
        <f>IF('A-1'!$H31='A-1 TRANS'!BK$1,'A-1'!$I31,0)</f>
        <v>0</v>
      </c>
    </row>
    <row r="88" spans="2:63" ht="11.5" x14ac:dyDescent="0.25">
      <c r="B88" s="4">
        <f>IF('A-1'!$H32='A-1 TRANS'!B$1,'A-1'!$I32,0)</f>
        <v>0</v>
      </c>
      <c r="C88" s="4">
        <f>IF('A-1'!$H32='A-1 TRANS'!C$1,'A-1'!$I32,0)</f>
        <v>0</v>
      </c>
      <c r="D88" s="4">
        <f>IF('A-1'!$H32='A-1 TRANS'!D$1,'A-1'!$I32,0)</f>
        <v>0</v>
      </c>
      <c r="E88" s="4">
        <f>IF('A-1'!$H32='A-1 TRANS'!E$1,'A-1'!$I32,0)</f>
        <v>0</v>
      </c>
      <c r="F88" s="4">
        <f>IF('A-1'!$H32='A-1 TRANS'!F$1,'A-1'!$I32,0)</f>
        <v>0</v>
      </c>
      <c r="G88" s="4">
        <f>IF('A-1'!$H32='A-1 TRANS'!G$1,'A-1'!$I32,0)</f>
        <v>0</v>
      </c>
      <c r="H88" s="4">
        <f>IF('A-1'!$H32='A-1 TRANS'!H$1,'A-1'!$I32,0)</f>
        <v>0</v>
      </c>
      <c r="I88" s="4">
        <f>IF('A-1'!$H32='A-1 TRANS'!I$1,'A-1'!$I32,0)</f>
        <v>0</v>
      </c>
      <c r="J88" s="4">
        <f>IF('A-1'!$H32='A-1 TRANS'!J$1,'A-1'!$I32,0)</f>
        <v>0</v>
      </c>
      <c r="K88" s="4">
        <f>IF('A-1'!$H32='A-1 TRANS'!K$1,'A-1'!$I32,0)</f>
        <v>0</v>
      </c>
      <c r="L88" s="4">
        <f>IF('A-1'!$H32='A-1 TRANS'!L$1,'A-1'!$I32,0)</f>
        <v>0</v>
      </c>
      <c r="M88" s="4">
        <f>IF('A-1'!$H32='A-1 TRANS'!M$1,'A-1'!$I32,0)</f>
        <v>0</v>
      </c>
      <c r="N88" s="4">
        <f>IF('A-1'!$H32='A-1 TRANS'!N$1,'A-1'!$I32,0)</f>
        <v>0</v>
      </c>
      <c r="O88" s="4">
        <f>IF('A-1'!$H32='A-1 TRANS'!O$1,'A-1'!$I32,0)</f>
        <v>0</v>
      </c>
      <c r="P88" s="4">
        <f>IF('A-1'!$H32='A-1 TRANS'!P$1,'A-1'!$I32,0)</f>
        <v>0</v>
      </c>
      <c r="Q88" s="4">
        <f>IF('A-1'!$H32='A-1 TRANS'!Q$1,'A-1'!$I32,0)</f>
        <v>0</v>
      </c>
      <c r="R88" s="4">
        <f>IF('A-1'!$H32='A-1 TRANS'!R$1,'A-1'!$I32,0)</f>
        <v>0</v>
      </c>
      <c r="S88" s="4">
        <f>IF('A-1'!$H32='A-1 TRANS'!S$1,'A-1'!$I32,0)</f>
        <v>0</v>
      </c>
      <c r="T88" s="4">
        <f>IF('A-1'!$H32='A-1 TRANS'!T$1,'A-1'!$I32,0)</f>
        <v>0</v>
      </c>
      <c r="U88" s="4">
        <f>IF('A-1'!$H32='A-1 TRANS'!U$1,'A-1'!$I32,0)</f>
        <v>0</v>
      </c>
      <c r="V88" s="4">
        <f>IF('A-1'!$H32='A-1 TRANS'!V$1,'A-1'!$I32,0)</f>
        <v>0</v>
      </c>
      <c r="W88" s="4">
        <f>IF('A-1'!$H32='A-1 TRANS'!W$1,'A-1'!$I32,0)</f>
        <v>0</v>
      </c>
      <c r="X88" s="4">
        <f>IF('A-1'!$H32='A-1 TRANS'!X$1,'A-1'!$I32,0)</f>
        <v>0</v>
      </c>
      <c r="Y88" s="4">
        <f>IF('A-1'!$H32='A-1 TRANS'!Y$1,'A-1'!$I32,0)</f>
        <v>0</v>
      </c>
      <c r="Z88" s="4">
        <f>IF('A-1'!$H32='A-1 TRANS'!Z$1,'A-1'!$I32,0)</f>
        <v>0</v>
      </c>
      <c r="AA88" s="4">
        <f>IF('A-1'!$H32='A-1 TRANS'!AA$1,'A-1'!$I32,0)</f>
        <v>0</v>
      </c>
      <c r="AB88" s="4">
        <f>IF('A-1'!$H32='A-1 TRANS'!AB$1,'A-1'!$I32,0)</f>
        <v>0</v>
      </c>
      <c r="AC88" s="4">
        <f>IF('A-1'!$H32='A-1 TRANS'!AC$1,'A-1'!$I32,0)</f>
        <v>0</v>
      </c>
      <c r="AD88" s="4">
        <f>IF('A-1'!$H32='A-1 TRANS'!AD$1,'A-1'!$I32,0)</f>
        <v>0</v>
      </c>
      <c r="AE88" s="4">
        <f>IF('A-1'!$H32='A-1 TRANS'!AE$1,'A-1'!$I32,0)</f>
        <v>0</v>
      </c>
      <c r="AF88" s="4">
        <f>IF('A-1'!$H32='A-1 TRANS'!AF$1,'A-1'!$I32,0)</f>
        <v>0</v>
      </c>
      <c r="AG88" s="4">
        <f>IF('A-1'!$H32='A-1 TRANS'!AG$1,'A-1'!$I32,0)</f>
        <v>0</v>
      </c>
      <c r="AH88" s="4">
        <f>IF('A-1'!$H32='A-1 TRANS'!AH$1,'A-1'!$I32,0)</f>
        <v>0</v>
      </c>
      <c r="AI88" s="4">
        <f>IF('A-1'!$H32='A-1 TRANS'!AI$1,'A-1'!$I32,0)</f>
        <v>0</v>
      </c>
      <c r="AJ88" s="4">
        <f>IF('A-1'!$H32='A-1 TRANS'!AJ$1,'A-1'!$I32,0)</f>
        <v>0</v>
      </c>
      <c r="AK88" s="4">
        <f>IF('A-1'!$H32='A-1 TRANS'!AK$1,'A-1'!$I32,0)</f>
        <v>0</v>
      </c>
      <c r="AL88" s="4">
        <f>IF('A-1'!$H32='A-1 TRANS'!AL$1,'A-1'!$I32,0)</f>
        <v>0</v>
      </c>
      <c r="AM88" s="4">
        <f>IF('A-1'!$H32='A-1 TRANS'!AM$1,'A-1'!$I32,0)</f>
        <v>0</v>
      </c>
      <c r="AN88" s="4">
        <f>IF('A-1'!$H32='A-1 TRANS'!AN$1,'A-1'!$I32,0)</f>
        <v>0</v>
      </c>
      <c r="AO88" s="4">
        <f>IF('A-1'!$H32='A-1 TRANS'!AO$1,'A-1'!$I32,0)</f>
        <v>0</v>
      </c>
      <c r="AP88" s="4">
        <f>IF('A-1'!$H32='A-1 TRANS'!AP$1,'A-1'!$I32,0)</f>
        <v>0</v>
      </c>
      <c r="AQ88" s="4">
        <f>IF('A-1'!$H32='A-1 TRANS'!AQ$1,'A-1'!$I32,0)</f>
        <v>0</v>
      </c>
      <c r="AR88" s="4">
        <f>IF('A-1'!$H32='A-1 TRANS'!AR$1,'A-1'!$I32,0)</f>
        <v>0</v>
      </c>
      <c r="AS88" s="4">
        <f>IF('A-1'!$H32='A-1 TRANS'!AS$1,'A-1'!$I32,0)</f>
        <v>0</v>
      </c>
      <c r="AT88" s="4">
        <f>IF('A-1'!$H32='A-1 TRANS'!AT$1,'A-1'!$I32,0)</f>
        <v>0</v>
      </c>
      <c r="AU88" s="4">
        <f>IF('A-1'!$H32='A-1 TRANS'!AU$1,'A-1'!$I32,0)</f>
        <v>0</v>
      </c>
      <c r="AV88" s="4">
        <f>IF('A-1'!$H32='A-1 TRANS'!AV$1,'A-1'!$I32,0)</f>
        <v>0</v>
      </c>
      <c r="AW88" s="4">
        <f>IF('A-1'!$H32='A-1 TRANS'!AW$1,'A-1'!$I32,0)</f>
        <v>0</v>
      </c>
      <c r="AX88" s="4">
        <f>IF('A-1'!$H32='A-1 TRANS'!AX$1,'A-1'!$I32,0)</f>
        <v>0</v>
      </c>
      <c r="AY88" s="4">
        <f>IF('A-1'!$H32='A-1 TRANS'!AY$1,'A-1'!$I32,0)</f>
        <v>0</v>
      </c>
      <c r="AZ88" s="4">
        <f>IF('A-1'!$H32='A-1 TRANS'!AZ$1,'A-1'!$I32,0)</f>
        <v>0</v>
      </c>
      <c r="BA88" s="4">
        <f>IF('A-1'!$H32='A-1 TRANS'!BA$1,'A-1'!$I32,0)</f>
        <v>0</v>
      </c>
      <c r="BB88" s="4">
        <f>IF('A-1'!$H32='A-1 TRANS'!BB$1,'A-1'!$I32,0)</f>
        <v>0</v>
      </c>
      <c r="BC88" s="4">
        <f>IF('A-1'!$H32='A-1 TRANS'!BC$1,'A-1'!$I32,0)</f>
        <v>0</v>
      </c>
      <c r="BD88" s="4">
        <f>IF('A-1'!$H32='A-1 TRANS'!BD$1,'A-1'!$I32,0)</f>
        <v>0</v>
      </c>
      <c r="BE88" s="4">
        <f>IF('A-1'!$H32='A-1 TRANS'!BE$1,'A-1'!$I32,0)</f>
        <v>0</v>
      </c>
      <c r="BF88" s="4">
        <f>IF('A-1'!$H32='A-1 TRANS'!BF$1,'A-1'!$I32,0)</f>
        <v>0</v>
      </c>
      <c r="BG88" s="4">
        <f>IF('A-1'!$H32='A-1 TRANS'!BG$1,'A-1'!$I32,0)</f>
        <v>0</v>
      </c>
      <c r="BH88" s="4">
        <f>IF('A-1'!$H32='A-1 TRANS'!BH$1,'A-1'!$I32,0)</f>
        <v>0</v>
      </c>
      <c r="BI88" s="4">
        <f>IF('A-1'!$H32='A-1 TRANS'!BI$1,'A-1'!$I32,0)</f>
        <v>0</v>
      </c>
      <c r="BJ88" s="4">
        <f>IF('A-1'!$H32='A-1 TRANS'!BJ$1,'A-1'!$I32,0)</f>
        <v>0</v>
      </c>
      <c r="BK88" s="4">
        <f>IF('A-1'!$H32='A-1 TRANS'!BK$1,'A-1'!$I32,0)</f>
        <v>0</v>
      </c>
    </row>
    <row r="89" spans="2:63" ht="11.5" x14ac:dyDescent="0.25">
      <c r="B89" s="4">
        <f>IF('A-1'!$H33='A-1 TRANS'!B$1,'A-1'!$I33,0)</f>
        <v>0</v>
      </c>
      <c r="C89" s="4">
        <f>IF('A-1'!$H33='A-1 TRANS'!C$1,'A-1'!$I33,0)</f>
        <v>0</v>
      </c>
      <c r="D89" s="4">
        <f>IF('A-1'!$H33='A-1 TRANS'!D$1,'A-1'!$I33,0)</f>
        <v>0</v>
      </c>
      <c r="E89" s="4">
        <f>IF('A-1'!$H33='A-1 TRANS'!E$1,'A-1'!$I33,0)</f>
        <v>0</v>
      </c>
      <c r="F89" s="4">
        <f>IF('A-1'!$H33='A-1 TRANS'!F$1,'A-1'!$I33,0)</f>
        <v>0</v>
      </c>
      <c r="G89" s="4">
        <f>IF('A-1'!$H33='A-1 TRANS'!G$1,'A-1'!$I33,0)</f>
        <v>0</v>
      </c>
      <c r="H89" s="4">
        <f>IF('A-1'!$H33='A-1 TRANS'!H$1,'A-1'!$I33,0)</f>
        <v>0</v>
      </c>
      <c r="I89" s="4">
        <f>IF('A-1'!$H33='A-1 TRANS'!I$1,'A-1'!$I33,0)</f>
        <v>0</v>
      </c>
      <c r="J89" s="4">
        <f>IF('A-1'!$H33='A-1 TRANS'!J$1,'A-1'!$I33,0)</f>
        <v>0</v>
      </c>
      <c r="K89" s="4">
        <f>IF('A-1'!$H33='A-1 TRANS'!K$1,'A-1'!$I33,0)</f>
        <v>0</v>
      </c>
      <c r="L89" s="4">
        <f>IF('A-1'!$H33='A-1 TRANS'!L$1,'A-1'!$I33,0)</f>
        <v>0</v>
      </c>
      <c r="M89" s="4">
        <f>IF('A-1'!$H33='A-1 TRANS'!M$1,'A-1'!$I33,0)</f>
        <v>0</v>
      </c>
      <c r="N89" s="4">
        <f>IF('A-1'!$H33='A-1 TRANS'!N$1,'A-1'!$I33,0)</f>
        <v>0</v>
      </c>
      <c r="O89" s="4">
        <f>IF('A-1'!$H33='A-1 TRANS'!O$1,'A-1'!$I33,0)</f>
        <v>0</v>
      </c>
      <c r="P89" s="4">
        <f>IF('A-1'!$H33='A-1 TRANS'!P$1,'A-1'!$I33,0)</f>
        <v>0</v>
      </c>
      <c r="Q89" s="4">
        <f>IF('A-1'!$H33='A-1 TRANS'!Q$1,'A-1'!$I33,0)</f>
        <v>0</v>
      </c>
      <c r="R89" s="4">
        <f>IF('A-1'!$H33='A-1 TRANS'!R$1,'A-1'!$I33,0)</f>
        <v>0</v>
      </c>
      <c r="S89" s="4">
        <f>IF('A-1'!$H33='A-1 TRANS'!S$1,'A-1'!$I33,0)</f>
        <v>0</v>
      </c>
      <c r="T89" s="4">
        <f>IF('A-1'!$H33='A-1 TRANS'!T$1,'A-1'!$I33,0)</f>
        <v>0</v>
      </c>
      <c r="U89" s="4">
        <f>IF('A-1'!$H33='A-1 TRANS'!U$1,'A-1'!$I33,0)</f>
        <v>0</v>
      </c>
      <c r="V89" s="4">
        <f>IF('A-1'!$H33='A-1 TRANS'!V$1,'A-1'!$I33,0)</f>
        <v>0</v>
      </c>
      <c r="W89" s="4">
        <f>IF('A-1'!$H33='A-1 TRANS'!W$1,'A-1'!$I33,0)</f>
        <v>0</v>
      </c>
      <c r="X89" s="4">
        <f>IF('A-1'!$H33='A-1 TRANS'!X$1,'A-1'!$I33,0)</f>
        <v>0</v>
      </c>
      <c r="Y89" s="4">
        <f>IF('A-1'!$H33='A-1 TRANS'!Y$1,'A-1'!$I33,0)</f>
        <v>0</v>
      </c>
      <c r="Z89" s="4">
        <f>IF('A-1'!$H33='A-1 TRANS'!Z$1,'A-1'!$I33,0)</f>
        <v>0</v>
      </c>
      <c r="AA89" s="4">
        <f>IF('A-1'!$H33='A-1 TRANS'!AA$1,'A-1'!$I33,0)</f>
        <v>0</v>
      </c>
      <c r="AB89" s="4">
        <f>IF('A-1'!$H33='A-1 TRANS'!AB$1,'A-1'!$I33,0)</f>
        <v>0</v>
      </c>
      <c r="AC89" s="4">
        <f>IF('A-1'!$H33='A-1 TRANS'!AC$1,'A-1'!$I33,0)</f>
        <v>0</v>
      </c>
      <c r="AD89" s="4">
        <f>IF('A-1'!$H33='A-1 TRANS'!AD$1,'A-1'!$I33,0)</f>
        <v>0</v>
      </c>
      <c r="AE89" s="4">
        <f>IF('A-1'!$H33='A-1 TRANS'!AE$1,'A-1'!$I33,0)</f>
        <v>0</v>
      </c>
      <c r="AF89" s="4">
        <f>IF('A-1'!$H33='A-1 TRANS'!AF$1,'A-1'!$I33,0)</f>
        <v>0</v>
      </c>
      <c r="AG89" s="4">
        <f>IF('A-1'!$H33='A-1 TRANS'!AG$1,'A-1'!$I33,0)</f>
        <v>0</v>
      </c>
      <c r="AH89" s="4">
        <f>IF('A-1'!$H33='A-1 TRANS'!AH$1,'A-1'!$I33,0)</f>
        <v>0</v>
      </c>
      <c r="AI89" s="4">
        <f>IF('A-1'!$H33='A-1 TRANS'!AI$1,'A-1'!$I33,0)</f>
        <v>0</v>
      </c>
      <c r="AJ89" s="4">
        <f>IF('A-1'!$H33='A-1 TRANS'!AJ$1,'A-1'!$I33,0)</f>
        <v>0</v>
      </c>
      <c r="AK89" s="4">
        <f>IF('A-1'!$H33='A-1 TRANS'!AK$1,'A-1'!$I33,0)</f>
        <v>0</v>
      </c>
      <c r="AL89" s="4">
        <f>IF('A-1'!$H33='A-1 TRANS'!AL$1,'A-1'!$I33,0)</f>
        <v>0</v>
      </c>
      <c r="AM89" s="4">
        <f>IF('A-1'!$H33='A-1 TRANS'!AM$1,'A-1'!$I33,0)</f>
        <v>0</v>
      </c>
      <c r="AN89" s="4">
        <f>IF('A-1'!$H33='A-1 TRANS'!AN$1,'A-1'!$I33,0)</f>
        <v>0</v>
      </c>
      <c r="AO89" s="4">
        <f>IF('A-1'!$H33='A-1 TRANS'!AO$1,'A-1'!$I33,0)</f>
        <v>0</v>
      </c>
      <c r="AP89" s="4">
        <f>IF('A-1'!$H33='A-1 TRANS'!AP$1,'A-1'!$I33,0)</f>
        <v>0</v>
      </c>
      <c r="AQ89" s="4">
        <f>IF('A-1'!$H33='A-1 TRANS'!AQ$1,'A-1'!$I33,0)</f>
        <v>0</v>
      </c>
      <c r="AR89" s="4">
        <f>IF('A-1'!$H33='A-1 TRANS'!AR$1,'A-1'!$I33,0)</f>
        <v>0</v>
      </c>
      <c r="AS89" s="4">
        <f>IF('A-1'!$H33='A-1 TRANS'!AS$1,'A-1'!$I33,0)</f>
        <v>0</v>
      </c>
      <c r="AT89" s="4">
        <f>IF('A-1'!$H33='A-1 TRANS'!AT$1,'A-1'!$I33,0)</f>
        <v>0</v>
      </c>
      <c r="AU89" s="4">
        <f>IF('A-1'!$H33='A-1 TRANS'!AU$1,'A-1'!$I33,0)</f>
        <v>0</v>
      </c>
      <c r="AV89" s="4">
        <f>IF('A-1'!$H33='A-1 TRANS'!AV$1,'A-1'!$I33,0)</f>
        <v>0</v>
      </c>
      <c r="AW89" s="4">
        <f>IF('A-1'!$H33='A-1 TRANS'!AW$1,'A-1'!$I33,0)</f>
        <v>0</v>
      </c>
      <c r="AX89" s="4">
        <f>IF('A-1'!$H33='A-1 TRANS'!AX$1,'A-1'!$I33,0)</f>
        <v>0</v>
      </c>
      <c r="AY89" s="4">
        <f>IF('A-1'!$H33='A-1 TRANS'!AY$1,'A-1'!$I33,0)</f>
        <v>0</v>
      </c>
      <c r="AZ89" s="4">
        <f>IF('A-1'!$H33='A-1 TRANS'!AZ$1,'A-1'!$I33,0)</f>
        <v>0</v>
      </c>
      <c r="BA89" s="4">
        <f>IF('A-1'!$H33='A-1 TRANS'!BA$1,'A-1'!$I33,0)</f>
        <v>0</v>
      </c>
      <c r="BB89" s="4">
        <f>IF('A-1'!$H33='A-1 TRANS'!BB$1,'A-1'!$I33,0)</f>
        <v>0</v>
      </c>
      <c r="BC89" s="4">
        <f>IF('A-1'!$H33='A-1 TRANS'!BC$1,'A-1'!$I33,0)</f>
        <v>0</v>
      </c>
      <c r="BD89" s="4">
        <f>IF('A-1'!$H33='A-1 TRANS'!BD$1,'A-1'!$I33,0)</f>
        <v>0</v>
      </c>
      <c r="BE89" s="4">
        <f>IF('A-1'!$H33='A-1 TRANS'!BE$1,'A-1'!$I33,0)</f>
        <v>0</v>
      </c>
      <c r="BF89" s="4">
        <f>IF('A-1'!$H33='A-1 TRANS'!BF$1,'A-1'!$I33,0)</f>
        <v>0</v>
      </c>
      <c r="BG89" s="4">
        <f>IF('A-1'!$H33='A-1 TRANS'!BG$1,'A-1'!$I33,0)</f>
        <v>0</v>
      </c>
      <c r="BH89" s="4">
        <f>IF('A-1'!$H33='A-1 TRANS'!BH$1,'A-1'!$I33,0)</f>
        <v>0</v>
      </c>
      <c r="BI89" s="4">
        <f>IF('A-1'!$H33='A-1 TRANS'!BI$1,'A-1'!$I33,0)</f>
        <v>0</v>
      </c>
      <c r="BJ89" s="4">
        <f>IF('A-1'!$H33='A-1 TRANS'!BJ$1,'A-1'!$I33,0)</f>
        <v>0</v>
      </c>
      <c r="BK89" s="4">
        <f>IF('A-1'!$H33='A-1 TRANS'!BK$1,'A-1'!$I33,0)</f>
        <v>0</v>
      </c>
    </row>
    <row r="90" spans="2:63" ht="11.5" x14ac:dyDescent="0.25">
      <c r="B90" s="4">
        <f>IF('A-1'!$H34='A-1 TRANS'!B$1,'A-1'!$I34,0)</f>
        <v>0</v>
      </c>
      <c r="C90" s="4">
        <f>IF('A-1'!$H34='A-1 TRANS'!C$1,'A-1'!$I34,0)</f>
        <v>0</v>
      </c>
      <c r="D90" s="4">
        <f>IF('A-1'!$H34='A-1 TRANS'!D$1,'A-1'!$I34,0)</f>
        <v>0</v>
      </c>
      <c r="E90" s="4">
        <f>IF('A-1'!$H34='A-1 TRANS'!E$1,'A-1'!$I34,0)</f>
        <v>0</v>
      </c>
      <c r="F90" s="4">
        <f>IF('A-1'!$H34='A-1 TRANS'!F$1,'A-1'!$I34,0)</f>
        <v>0</v>
      </c>
      <c r="G90" s="4">
        <f>IF('A-1'!$H34='A-1 TRANS'!G$1,'A-1'!$I34,0)</f>
        <v>0</v>
      </c>
      <c r="H90" s="4">
        <f>IF('A-1'!$H34='A-1 TRANS'!H$1,'A-1'!$I34,0)</f>
        <v>0</v>
      </c>
      <c r="I90" s="4">
        <f>IF('A-1'!$H34='A-1 TRANS'!I$1,'A-1'!$I34,0)</f>
        <v>0</v>
      </c>
      <c r="J90" s="4">
        <f>IF('A-1'!$H34='A-1 TRANS'!J$1,'A-1'!$I34,0)</f>
        <v>0</v>
      </c>
      <c r="K90" s="4">
        <f>IF('A-1'!$H34='A-1 TRANS'!K$1,'A-1'!$I34,0)</f>
        <v>0</v>
      </c>
      <c r="L90" s="4">
        <f>IF('A-1'!$H34='A-1 TRANS'!L$1,'A-1'!$I34,0)</f>
        <v>0</v>
      </c>
      <c r="M90" s="4">
        <f>IF('A-1'!$H34='A-1 TRANS'!M$1,'A-1'!$I34,0)</f>
        <v>0</v>
      </c>
      <c r="N90" s="4">
        <f>IF('A-1'!$H34='A-1 TRANS'!N$1,'A-1'!$I34,0)</f>
        <v>0</v>
      </c>
      <c r="O90" s="4">
        <f>IF('A-1'!$H34='A-1 TRANS'!O$1,'A-1'!$I34,0)</f>
        <v>0</v>
      </c>
      <c r="P90" s="4">
        <f>IF('A-1'!$H34='A-1 TRANS'!P$1,'A-1'!$I34,0)</f>
        <v>0</v>
      </c>
      <c r="Q90" s="4">
        <f>IF('A-1'!$H34='A-1 TRANS'!Q$1,'A-1'!$I34,0)</f>
        <v>0</v>
      </c>
      <c r="R90" s="4">
        <f>IF('A-1'!$H34='A-1 TRANS'!R$1,'A-1'!$I34,0)</f>
        <v>0</v>
      </c>
      <c r="S90" s="4">
        <f>IF('A-1'!$H34='A-1 TRANS'!S$1,'A-1'!$I34,0)</f>
        <v>0</v>
      </c>
      <c r="T90" s="4">
        <f>IF('A-1'!$H34='A-1 TRANS'!T$1,'A-1'!$I34,0)</f>
        <v>0</v>
      </c>
      <c r="U90" s="4">
        <f>IF('A-1'!$H34='A-1 TRANS'!U$1,'A-1'!$I34,0)</f>
        <v>0</v>
      </c>
      <c r="V90" s="4">
        <f>IF('A-1'!$H34='A-1 TRANS'!V$1,'A-1'!$I34,0)</f>
        <v>0</v>
      </c>
      <c r="W90" s="4">
        <f>IF('A-1'!$H34='A-1 TRANS'!W$1,'A-1'!$I34,0)</f>
        <v>0</v>
      </c>
      <c r="X90" s="4">
        <f>IF('A-1'!$H34='A-1 TRANS'!X$1,'A-1'!$I34,0)</f>
        <v>0</v>
      </c>
      <c r="Y90" s="4">
        <f>IF('A-1'!$H34='A-1 TRANS'!Y$1,'A-1'!$I34,0)</f>
        <v>0</v>
      </c>
      <c r="Z90" s="4">
        <f>IF('A-1'!$H34='A-1 TRANS'!Z$1,'A-1'!$I34,0)</f>
        <v>0</v>
      </c>
      <c r="AA90" s="4">
        <f>IF('A-1'!$H34='A-1 TRANS'!AA$1,'A-1'!$I34,0)</f>
        <v>0</v>
      </c>
      <c r="AB90" s="4">
        <f>IF('A-1'!$H34='A-1 TRANS'!AB$1,'A-1'!$I34,0)</f>
        <v>0</v>
      </c>
      <c r="AC90" s="4">
        <f>IF('A-1'!$H34='A-1 TRANS'!AC$1,'A-1'!$I34,0)</f>
        <v>0</v>
      </c>
      <c r="AD90" s="4">
        <f>IF('A-1'!$H34='A-1 TRANS'!AD$1,'A-1'!$I34,0)</f>
        <v>0</v>
      </c>
      <c r="AE90" s="4">
        <f>IF('A-1'!$H34='A-1 TRANS'!AE$1,'A-1'!$I34,0)</f>
        <v>0</v>
      </c>
      <c r="AF90" s="4">
        <f>IF('A-1'!$H34='A-1 TRANS'!AF$1,'A-1'!$I34,0)</f>
        <v>0</v>
      </c>
      <c r="AG90" s="4">
        <f>IF('A-1'!$H34='A-1 TRANS'!AG$1,'A-1'!$I34,0)</f>
        <v>0</v>
      </c>
      <c r="AH90" s="4">
        <f>IF('A-1'!$H34='A-1 TRANS'!AH$1,'A-1'!$I34,0)</f>
        <v>0</v>
      </c>
      <c r="AI90" s="4">
        <f>IF('A-1'!$H34='A-1 TRANS'!AI$1,'A-1'!$I34,0)</f>
        <v>0</v>
      </c>
      <c r="AJ90" s="4">
        <f>IF('A-1'!$H34='A-1 TRANS'!AJ$1,'A-1'!$I34,0)</f>
        <v>0</v>
      </c>
      <c r="AK90" s="4">
        <f>IF('A-1'!$H34='A-1 TRANS'!AK$1,'A-1'!$I34,0)</f>
        <v>0</v>
      </c>
      <c r="AL90" s="4">
        <f>IF('A-1'!$H34='A-1 TRANS'!AL$1,'A-1'!$I34,0)</f>
        <v>0</v>
      </c>
      <c r="AM90" s="4">
        <f>IF('A-1'!$H34='A-1 TRANS'!AM$1,'A-1'!$I34,0)</f>
        <v>0</v>
      </c>
      <c r="AN90" s="4">
        <f>IF('A-1'!$H34='A-1 TRANS'!AN$1,'A-1'!$I34,0)</f>
        <v>0</v>
      </c>
      <c r="AO90" s="4">
        <f>IF('A-1'!$H34='A-1 TRANS'!AO$1,'A-1'!$I34,0)</f>
        <v>0</v>
      </c>
      <c r="AP90" s="4">
        <f>IF('A-1'!$H34='A-1 TRANS'!AP$1,'A-1'!$I34,0)</f>
        <v>0</v>
      </c>
      <c r="AQ90" s="4">
        <f>IF('A-1'!$H34='A-1 TRANS'!AQ$1,'A-1'!$I34,0)</f>
        <v>0</v>
      </c>
      <c r="AR90" s="4">
        <f>IF('A-1'!$H34='A-1 TRANS'!AR$1,'A-1'!$I34,0)</f>
        <v>0</v>
      </c>
      <c r="AS90" s="4">
        <f>IF('A-1'!$H34='A-1 TRANS'!AS$1,'A-1'!$I34,0)</f>
        <v>0</v>
      </c>
      <c r="AT90" s="4">
        <f>IF('A-1'!$H34='A-1 TRANS'!AT$1,'A-1'!$I34,0)</f>
        <v>0</v>
      </c>
      <c r="AU90" s="4">
        <f>IF('A-1'!$H34='A-1 TRANS'!AU$1,'A-1'!$I34,0)</f>
        <v>0</v>
      </c>
      <c r="AV90" s="4">
        <f>IF('A-1'!$H34='A-1 TRANS'!AV$1,'A-1'!$I34,0)</f>
        <v>0</v>
      </c>
      <c r="AW90" s="4">
        <f>IF('A-1'!$H34='A-1 TRANS'!AW$1,'A-1'!$I34,0)</f>
        <v>0</v>
      </c>
      <c r="AX90" s="4">
        <f>IF('A-1'!$H34='A-1 TRANS'!AX$1,'A-1'!$I34,0)</f>
        <v>0</v>
      </c>
      <c r="AY90" s="4">
        <f>IF('A-1'!$H34='A-1 TRANS'!AY$1,'A-1'!$I34,0)</f>
        <v>0</v>
      </c>
      <c r="AZ90" s="4">
        <f>IF('A-1'!$H34='A-1 TRANS'!AZ$1,'A-1'!$I34,0)</f>
        <v>0</v>
      </c>
      <c r="BA90" s="4">
        <f>IF('A-1'!$H34='A-1 TRANS'!BA$1,'A-1'!$I34,0)</f>
        <v>0</v>
      </c>
      <c r="BB90" s="4">
        <f>IF('A-1'!$H34='A-1 TRANS'!BB$1,'A-1'!$I34,0)</f>
        <v>0</v>
      </c>
      <c r="BC90" s="4">
        <f>IF('A-1'!$H34='A-1 TRANS'!BC$1,'A-1'!$I34,0)</f>
        <v>0</v>
      </c>
      <c r="BD90" s="4">
        <f>IF('A-1'!$H34='A-1 TRANS'!BD$1,'A-1'!$I34,0)</f>
        <v>0</v>
      </c>
      <c r="BE90" s="4">
        <f>IF('A-1'!$H34='A-1 TRANS'!BE$1,'A-1'!$I34,0)</f>
        <v>0</v>
      </c>
      <c r="BF90" s="4">
        <f>IF('A-1'!$H34='A-1 TRANS'!BF$1,'A-1'!$I34,0)</f>
        <v>0</v>
      </c>
      <c r="BG90" s="4">
        <f>IF('A-1'!$H34='A-1 TRANS'!BG$1,'A-1'!$I34,0)</f>
        <v>0</v>
      </c>
      <c r="BH90" s="4">
        <f>IF('A-1'!$H34='A-1 TRANS'!BH$1,'A-1'!$I34,0)</f>
        <v>0</v>
      </c>
      <c r="BI90" s="4">
        <f>IF('A-1'!$H34='A-1 TRANS'!BI$1,'A-1'!$I34,0)</f>
        <v>0</v>
      </c>
      <c r="BJ90" s="4">
        <f>IF('A-1'!$H34='A-1 TRANS'!BJ$1,'A-1'!$I34,0)</f>
        <v>0</v>
      </c>
      <c r="BK90" s="4">
        <f>IF('A-1'!$H34='A-1 TRANS'!BK$1,'A-1'!$I34,0)</f>
        <v>0</v>
      </c>
    </row>
    <row r="91" spans="2:63" ht="11.5" x14ac:dyDescent="0.25">
      <c r="B91" s="4">
        <f>IF('A-1'!$H35='A-1 TRANS'!B$1,'A-1'!$I35,0)</f>
        <v>0</v>
      </c>
      <c r="C91" s="4">
        <f>IF('A-1'!$H35='A-1 TRANS'!C$1,'A-1'!$I35,0)</f>
        <v>0</v>
      </c>
      <c r="D91" s="4">
        <f>IF('A-1'!$H35='A-1 TRANS'!D$1,'A-1'!$I35,0)</f>
        <v>0</v>
      </c>
      <c r="E91" s="4">
        <f>IF('A-1'!$H35='A-1 TRANS'!E$1,'A-1'!$I35,0)</f>
        <v>0</v>
      </c>
      <c r="F91" s="4">
        <f>IF('A-1'!$H35='A-1 TRANS'!F$1,'A-1'!$I35,0)</f>
        <v>0</v>
      </c>
      <c r="G91" s="4">
        <f>IF('A-1'!$H35='A-1 TRANS'!G$1,'A-1'!$I35,0)</f>
        <v>0</v>
      </c>
      <c r="H91" s="4">
        <f>IF('A-1'!$H35='A-1 TRANS'!H$1,'A-1'!$I35,0)</f>
        <v>0</v>
      </c>
      <c r="I91" s="4">
        <f>IF('A-1'!$H35='A-1 TRANS'!I$1,'A-1'!$I35,0)</f>
        <v>0</v>
      </c>
      <c r="J91" s="4">
        <f>IF('A-1'!$H35='A-1 TRANS'!J$1,'A-1'!$I35,0)</f>
        <v>0</v>
      </c>
      <c r="K91" s="4">
        <f>IF('A-1'!$H35='A-1 TRANS'!K$1,'A-1'!$I35,0)</f>
        <v>0</v>
      </c>
      <c r="L91" s="4">
        <f>IF('A-1'!$H35='A-1 TRANS'!L$1,'A-1'!$I35,0)</f>
        <v>0</v>
      </c>
      <c r="M91" s="4">
        <f>IF('A-1'!$H35='A-1 TRANS'!M$1,'A-1'!$I35,0)</f>
        <v>0</v>
      </c>
      <c r="N91" s="4">
        <f>IF('A-1'!$H35='A-1 TRANS'!N$1,'A-1'!$I35,0)</f>
        <v>0</v>
      </c>
      <c r="O91" s="4">
        <f>IF('A-1'!$H35='A-1 TRANS'!O$1,'A-1'!$I35,0)</f>
        <v>0</v>
      </c>
      <c r="P91" s="4">
        <f>IF('A-1'!$H35='A-1 TRANS'!P$1,'A-1'!$I35,0)</f>
        <v>0</v>
      </c>
      <c r="Q91" s="4">
        <f>IF('A-1'!$H35='A-1 TRANS'!Q$1,'A-1'!$I35,0)</f>
        <v>0</v>
      </c>
      <c r="R91" s="4">
        <f>IF('A-1'!$H35='A-1 TRANS'!R$1,'A-1'!$I35,0)</f>
        <v>0</v>
      </c>
      <c r="S91" s="4">
        <f>IF('A-1'!$H35='A-1 TRANS'!S$1,'A-1'!$I35,0)</f>
        <v>0</v>
      </c>
      <c r="T91" s="4">
        <f>IF('A-1'!$H35='A-1 TRANS'!T$1,'A-1'!$I35,0)</f>
        <v>0</v>
      </c>
      <c r="U91" s="4">
        <f>IF('A-1'!$H35='A-1 TRANS'!U$1,'A-1'!$I35,0)</f>
        <v>0</v>
      </c>
      <c r="V91" s="4">
        <f>IF('A-1'!$H35='A-1 TRANS'!V$1,'A-1'!$I35,0)</f>
        <v>0</v>
      </c>
      <c r="W91" s="4">
        <f>IF('A-1'!$H35='A-1 TRANS'!W$1,'A-1'!$I35,0)</f>
        <v>0</v>
      </c>
      <c r="X91" s="4">
        <f>IF('A-1'!$H35='A-1 TRANS'!X$1,'A-1'!$I35,0)</f>
        <v>0</v>
      </c>
      <c r="Y91" s="4">
        <f>IF('A-1'!$H35='A-1 TRANS'!Y$1,'A-1'!$I35,0)</f>
        <v>0</v>
      </c>
      <c r="Z91" s="4">
        <f>IF('A-1'!$H35='A-1 TRANS'!Z$1,'A-1'!$I35,0)</f>
        <v>0</v>
      </c>
      <c r="AA91" s="4">
        <f>IF('A-1'!$H35='A-1 TRANS'!AA$1,'A-1'!$I35,0)</f>
        <v>0</v>
      </c>
      <c r="AB91" s="4">
        <f>IF('A-1'!$H35='A-1 TRANS'!AB$1,'A-1'!$I35,0)</f>
        <v>0</v>
      </c>
      <c r="AC91" s="4">
        <f>IF('A-1'!$H35='A-1 TRANS'!AC$1,'A-1'!$I35,0)</f>
        <v>0</v>
      </c>
      <c r="AD91" s="4">
        <f>IF('A-1'!$H35='A-1 TRANS'!AD$1,'A-1'!$I35,0)</f>
        <v>0</v>
      </c>
      <c r="AE91" s="4">
        <f>IF('A-1'!$H35='A-1 TRANS'!AE$1,'A-1'!$I35,0)</f>
        <v>0</v>
      </c>
      <c r="AF91" s="4">
        <f>IF('A-1'!$H35='A-1 TRANS'!AF$1,'A-1'!$I35,0)</f>
        <v>0</v>
      </c>
      <c r="AG91" s="4">
        <f>IF('A-1'!$H35='A-1 TRANS'!AG$1,'A-1'!$I35,0)</f>
        <v>0</v>
      </c>
      <c r="AH91" s="4">
        <f>IF('A-1'!$H35='A-1 TRANS'!AH$1,'A-1'!$I35,0)</f>
        <v>0</v>
      </c>
      <c r="AI91" s="4">
        <f>IF('A-1'!$H35='A-1 TRANS'!AI$1,'A-1'!$I35,0)</f>
        <v>0</v>
      </c>
      <c r="AJ91" s="4">
        <f>IF('A-1'!$H35='A-1 TRANS'!AJ$1,'A-1'!$I35,0)</f>
        <v>0</v>
      </c>
      <c r="AK91" s="4">
        <f>IF('A-1'!$H35='A-1 TRANS'!AK$1,'A-1'!$I35,0)</f>
        <v>0</v>
      </c>
      <c r="AL91" s="4">
        <f>IF('A-1'!$H35='A-1 TRANS'!AL$1,'A-1'!$I35,0)</f>
        <v>0</v>
      </c>
      <c r="AM91" s="4">
        <f>IF('A-1'!$H35='A-1 TRANS'!AM$1,'A-1'!$I35,0)</f>
        <v>0</v>
      </c>
      <c r="AN91" s="4">
        <f>IF('A-1'!$H35='A-1 TRANS'!AN$1,'A-1'!$I35,0)</f>
        <v>0</v>
      </c>
      <c r="AO91" s="4">
        <f>IF('A-1'!$H35='A-1 TRANS'!AO$1,'A-1'!$I35,0)</f>
        <v>0</v>
      </c>
      <c r="AP91" s="4">
        <f>IF('A-1'!$H35='A-1 TRANS'!AP$1,'A-1'!$I35,0)</f>
        <v>0</v>
      </c>
      <c r="AQ91" s="4">
        <f>IF('A-1'!$H35='A-1 TRANS'!AQ$1,'A-1'!$I35,0)</f>
        <v>0</v>
      </c>
      <c r="AR91" s="4">
        <f>IF('A-1'!$H35='A-1 TRANS'!AR$1,'A-1'!$I35,0)</f>
        <v>0</v>
      </c>
      <c r="AS91" s="4">
        <f>IF('A-1'!$H35='A-1 TRANS'!AS$1,'A-1'!$I35,0)</f>
        <v>0</v>
      </c>
      <c r="AT91" s="4">
        <f>IF('A-1'!$H35='A-1 TRANS'!AT$1,'A-1'!$I35,0)</f>
        <v>0</v>
      </c>
      <c r="AU91" s="4">
        <f>IF('A-1'!$H35='A-1 TRANS'!AU$1,'A-1'!$I35,0)</f>
        <v>0</v>
      </c>
      <c r="AV91" s="4">
        <f>IF('A-1'!$H35='A-1 TRANS'!AV$1,'A-1'!$I35,0)</f>
        <v>0</v>
      </c>
      <c r="AW91" s="4">
        <f>IF('A-1'!$H35='A-1 TRANS'!AW$1,'A-1'!$I35,0)</f>
        <v>0</v>
      </c>
      <c r="AX91" s="4">
        <f>IF('A-1'!$H35='A-1 TRANS'!AX$1,'A-1'!$I35,0)</f>
        <v>0</v>
      </c>
      <c r="AY91" s="4">
        <f>IF('A-1'!$H35='A-1 TRANS'!AY$1,'A-1'!$I35,0)</f>
        <v>0</v>
      </c>
      <c r="AZ91" s="4">
        <f>IF('A-1'!$H35='A-1 TRANS'!AZ$1,'A-1'!$I35,0)</f>
        <v>0</v>
      </c>
      <c r="BA91" s="4">
        <f>IF('A-1'!$H35='A-1 TRANS'!BA$1,'A-1'!$I35,0)</f>
        <v>0</v>
      </c>
      <c r="BB91" s="4">
        <f>IF('A-1'!$H35='A-1 TRANS'!BB$1,'A-1'!$I35,0)</f>
        <v>0</v>
      </c>
      <c r="BC91" s="4">
        <f>IF('A-1'!$H35='A-1 TRANS'!BC$1,'A-1'!$I35,0)</f>
        <v>0</v>
      </c>
      <c r="BD91" s="4">
        <f>IF('A-1'!$H35='A-1 TRANS'!BD$1,'A-1'!$I35,0)</f>
        <v>0</v>
      </c>
      <c r="BE91" s="4">
        <f>IF('A-1'!$H35='A-1 TRANS'!BE$1,'A-1'!$I35,0)</f>
        <v>0</v>
      </c>
      <c r="BF91" s="4">
        <f>IF('A-1'!$H35='A-1 TRANS'!BF$1,'A-1'!$I35,0)</f>
        <v>0</v>
      </c>
      <c r="BG91" s="4">
        <f>IF('A-1'!$H35='A-1 TRANS'!BG$1,'A-1'!$I35,0)</f>
        <v>0</v>
      </c>
      <c r="BH91" s="4">
        <f>IF('A-1'!$H35='A-1 TRANS'!BH$1,'A-1'!$I35,0)</f>
        <v>0</v>
      </c>
      <c r="BI91" s="4">
        <f>IF('A-1'!$H35='A-1 TRANS'!BI$1,'A-1'!$I35,0)</f>
        <v>0</v>
      </c>
      <c r="BJ91" s="4">
        <f>IF('A-1'!$H35='A-1 TRANS'!BJ$1,'A-1'!$I35,0)</f>
        <v>0</v>
      </c>
      <c r="BK91" s="4">
        <f>IF('A-1'!$H35='A-1 TRANS'!BK$1,'A-1'!$I35,0)</f>
        <v>0</v>
      </c>
    </row>
    <row r="92" spans="2:63" ht="11.5" x14ac:dyDescent="0.25">
      <c r="B92" s="4">
        <f>IF('A-1'!$H36='A-1 TRANS'!B$1,'A-1'!$I36,0)</f>
        <v>0</v>
      </c>
      <c r="C92" s="4">
        <f>IF('A-1'!$H36='A-1 TRANS'!C$1,'A-1'!$I36,0)</f>
        <v>0</v>
      </c>
      <c r="D92" s="4">
        <f>IF('A-1'!$H36='A-1 TRANS'!D$1,'A-1'!$I36,0)</f>
        <v>0</v>
      </c>
      <c r="E92" s="4">
        <f>IF('A-1'!$H36='A-1 TRANS'!E$1,'A-1'!$I36,0)</f>
        <v>0</v>
      </c>
      <c r="F92" s="4">
        <f>IF('A-1'!$H36='A-1 TRANS'!F$1,'A-1'!$I36,0)</f>
        <v>0</v>
      </c>
      <c r="G92" s="4">
        <f>IF('A-1'!$H36='A-1 TRANS'!G$1,'A-1'!$I36,0)</f>
        <v>0</v>
      </c>
      <c r="H92" s="4">
        <f>IF('A-1'!$H36='A-1 TRANS'!H$1,'A-1'!$I36,0)</f>
        <v>0</v>
      </c>
      <c r="I92" s="4">
        <f>IF('A-1'!$H36='A-1 TRANS'!I$1,'A-1'!$I36,0)</f>
        <v>0</v>
      </c>
      <c r="J92" s="4">
        <f>IF('A-1'!$H36='A-1 TRANS'!J$1,'A-1'!$I36,0)</f>
        <v>0</v>
      </c>
      <c r="K92" s="4">
        <f>IF('A-1'!$H36='A-1 TRANS'!K$1,'A-1'!$I36,0)</f>
        <v>0</v>
      </c>
      <c r="L92" s="4">
        <f>IF('A-1'!$H36='A-1 TRANS'!L$1,'A-1'!$I36,0)</f>
        <v>0</v>
      </c>
      <c r="M92" s="4">
        <f>IF('A-1'!$H36='A-1 TRANS'!M$1,'A-1'!$I36,0)</f>
        <v>0</v>
      </c>
      <c r="N92" s="4">
        <f>IF('A-1'!$H36='A-1 TRANS'!N$1,'A-1'!$I36,0)</f>
        <v>0</v>
      </c>
      <c r="O92" s="4">
        <f>IF('A-1'!$H36='A-1 TRANS'!O$1,'A-1'!$I36,0)</f>
        <v>0</v>
      </c>
      <c r="P92" s="4">
        <f>IF('A-1'!$H36='A-1 TRANS'!P$1,'A-1'!$I36,0)</f>
        <v>0</v>
      </c>
      <c r="Q92" s="4">
        <f>IF('A-1'!$H36='A-1 TRANS'!Q$1,'A-1'!$I36,0)</f>
        <v>0</v>
      </c>
      <c r="R92" s="4">
        <f>IF('A-1'!$H36='A-1 TRANS'!R$1,'A-1'!$I36,0)</f>
        <v>0</v>
      </c>
      <c r="S92" s="4">
        <f>IF('A-1'!$H36='A-1 TRANS'!S$1,'A-1'!$I36,0)</f>
        <v>0</v>
      </c>
      <c r="T92" s="4">
        <f>IF('A-1'!$H36='A-1 TRANS'!T$1,'A-1'!$I36,0)</f>
        <v>0</v>
      </c>
      <c r="U92" s="4">
        <f>IF('A-1'!$H36='A-1 TRANS'!U$1,'A-1'!$I36,0)</f>
        <v>0</v>
      </c>
      <c r="V92" s="4">
        <f>IF('A-1'!$H36='A-1 TRANS'!V$1,'A-1'!$I36,0)</f>
        <v>0</v>
      </c>
      <c r="W92" s="4">
        <f>IF('A-1'!$H36='A-1 TRANS'!W$1,'A-1'!$I36,0)</f>
        <v>0</v>
      </c>
      <c r="X92" s="4">
        <f>IF('A-1'!$H36='A-1 TRANS'!X$1,'A-1'!$I36,0)</f>
        <v>0</v>
      </c>
      <c r="Y92" s="4">
        <f>IF('A-1'!$H36='A-1 TRANS'!Y$1,'A-1'!$I36,0)</f>
        <v>0</v>
      </c>
      <c r="Z92" s="4">
        <f>IF('A-1'!$H36='A-1 TRANS'!Z$1,'A-1'!$I36,0)</f>
        <v>0</v>
      </c>
      <c r="AA92" s="4">
        <f>IF('A-1'!$H36='A-1 TRANS'!AA$1,'A-1'!$I36,0)</f>
        <v>0</v>
      </c>
      <c r="AB92" s="4">
        <f>IF('A-1'!$H36='A-1 TRANS'!AB$1,'A-1'!$I36,0)</f>
        <v>0</v>
      </c>
      <c r="AC92" s="4">
        <f>IF('A-1'!$H36='A-1 TRANS'!AC$1,'A-1'!$I36,0)</f>
        <v>0</v>
      </c>
      <c r="AD92" s="4">
        <f>IF('A-1'!$H36='A-1 TRANS'!AD$1,'A-1'!$I36,0)</f>
        <v>0</v>
      </c>
      <c r="AE92" s="4">
        <f>IF('A-1'!$H36='A-1 TRANS'!AE$1,'A-1'!$I36,0)</f>
        <v>0</v>
      </c>
      <c r="AF92" s="4">
        <f>IF('A-1'!$H36='A-1 TRANS'!AF$1,'A-1'!$I36,0)</f>
        <v>0</v>
      </c>
      <c r="AG92" s="4">
        <f>IF('A-1'!$H36='A-1 TRANS'!AG$1,'A-1'!$I36,0)</f>
        <v>0</v>
      </c>
      <c r="AH92" s="4">
        <f>IF('A-1'!$H36='A-1 TRANS'!AH$1,'A-1'!$I36,0)</f>
        <v>0</v>
      </c>
      <c r="AI92" s="4">
        <f>IF('A-1'!$H36='A-1 TRANS'!AI$1,'A-1'!$I36,0)</f>
        <v>0</v>
      </c>
      <c r="AJ92" s="4">
        <f>IF('A-1'!$H36='A-1 TRANS'!AJ$1,'A-1'!$I36,0)</f>
        <v>0</v>
      </c>
      <c r="AK92" s="4">
        <f>IF('A-1'!$H36='A-1 TRANS'!AK$1,'A-1'!$I36,0)</f>
        <v>0</v>
      </c>
      <c r="AL92" s="4">
        <f>IF('A-1'!$H36='A-1 TRANS'!AL$1,'A-1'!$I36,0)</f>
        <v>0</v>
      </c>
      <c r="AM92" s="4">
        <f>IF('A-1'!$H36='A-1 TRANS'!AM$1,'A-1'!$I36,0)</f>
        <v>0</v>
      </c>
      <c r="AN92" s="4">
        <f>IF('A-1'!$H36='A-1 TRANS'!AN$1,'A-1'!$I36,0)</f>
        <v>0</v>
      </c>
      <c r="AO92" s="4">
        <f>IF('A-1'!$H36='A-1 TRANS'!AO$1,'A-1'!$I36,0)</f>
        <v>0</v>
      </c>
      <c r="AP92" s="4">
        <f>IF('A-1'!$H36='A-1 TRANS'!AP$1,'A-1'!$I36,0)</f>
        <v>0</v>
      </c>
      <c r="AQ92" s="4">
        <f>IF('A-1'!$H36='A-1 TRANS'!AQ$1,'A-1'!$I36,0)</f>
        <v>0</v>
      </c>
      <c r="AR92" s="4">
        <f>IF('A-1'!$H36='A-1 TRANS'!AR$1,'A-1'!$I36,0)</f>
        <v>0</v>
      </c>
      <c r="AS92" s="4">
        <f>IF('A-1'!$H36='A-1 TRANS'!AS$1,'A-1'!$I36,0)</f>
        <v>0</v>
      </c>
      <c r="AT92" s="4">
        <f>IF('A-1'!$H36='A-1 TRANS'!AT$1,'A-1'!$I36,0)</f>
        <v>0</v>
      </c>
      <c r="AU92" s="4">
        <f>IF('A-1'!$H36='A-1 TRANS'!AU$1,'A-1'!$I36,0)</f>
        <v>0</v>
      </c>
      <c r="AV92" s="4">
        <f>IF('A-1'!$H36='A-1 TRANS'!AV$1,'A-1'!$I36,0)</f>
        <v>0</v>
      </c>
      <c r="AW92" s="4">
        <f>IF('A-1'!$H36='A-1 TRANS'!AW$1,'A-1'!$I36,0)</f>
        <v>0</v>
      </c>
      <c r="AX92" s="4">
        <f>IF('A-1'!$H36='A-1 TRANS'!AX$1,'A-1'!$I36,0)</f>
        <v>0</v>
      </c>
      <c r="AY92" s="4">
        <f>IF('A-1'!$H36='A-1 TRANS'!AY$1,'A-1'!$I36,0)</f>
        <v>0</v>
      </c>
      <c r="AZ92" s="4">
        <f>IF('A-1'!$H36='A-1 TRANS'!AZ$1,'A-1'!$I36,0)</f>
        <v>0</v>
      </c>
      <c r="BA92" s="4">
        <f>IF('A-1'!$H36='A-1 TRANS'!BA$1,'A-1'!$I36,0)</f>
        <v>0</v>
      </c>
      <c r="BB92" s="4">
        <f>IF('A-1'!$H36='A-1 TRANS'!BB$1,'A-1'!$I36,0)</f>
        <v>0</v>
      </c>
      <c r="BC92" s="4">
        <f>IF('A-1'!$H36='A-1 TRANS'!BC$1,'A-1'!$I36,0)</f>
        <v>0</v>
      </c>
      <c r="BD92" s="4">
        <f>IF('A-1'!$H36='A-1 TRANS'!BD$1,'A-1'!$I36,0)</f>
        <v>0</v>
      </c>
      <c r="BE92" s="4">
        <f>IF('A-1'!$H36='A-1 TRANS'!BE$1,'A-1'!$I36,0)</f>
        <v>0</v>
      </c>
      <c r="BF92" s="4">
        <f>IF('A-1'!$H36='A-1 TRANS'!BF$1,'A-1'!$I36,0)</f>
        <v>0</v>
      </c>
      <c r="BG92" s="4">
        <f>IF('A-1'!$H36='A-1 TRANS'!BG$1,'A-1'!$I36,0)</f>
        <v>0</v>
      </c>
      <c r="BH92" s="4">
        <f>IF('A-1'!$H36='A-1 TRANS'!BH$1,'A-1'!$I36,0)</f>
        <v>0</v>
      </c>
      <c r="BI92" s="4">
        <f>IF('A-1'!$H36='A-1 TRANS'!BI$1,'A-1'!$I36,0)</f>
        <v>0</v>
      </c>
      <c r="BJ92" s="4">
        <f>IF('A-1'!$H36='A-1 TRANS'!BJ$1,'A-1'!$I36,0)</f>
        <v>0</v>
      </c>
      <c r="BK92" s="4">
        <f>IF('A-1'!$H36='A-1 TRANS'!BK$1,'A-1'!$I36,0)</f>
        <v>0</v>
      </c>
    </row>
    <row r="93" spans="2:63" ht="11.5" x14ac:dyDescent="0.25">
      <c r="B93" s="4">
        <f>IF('A-1'!$H37='A-1 TRANS'!B$1,'A-1'!$I37,0)</f>
        <v>0</v>
      </c>
      <c r="C93" s="4">
        <f>IF('A-1'!$H37='A-1 TRANS'!C$1,'A-1'!$I37,0)</f>
        <v>0</v>
      </c>
      <c r="D93" s="4">
        <f>IF('A-1'!$H37='A-1 TRANS'!D$1,'A-1'!$I37,0)</f>
        <v>0</v>
      </c>
      <c r="E93" s="4">
        <f>IF('A-1'!$H37='A-1 TRANS'!E$1,'A-1'!$I37,0)</f>
        <v>0</v>
      </c>
      <c r="F93" s="4">
        <f>IF('A-1'!$H37='A-1 TRANS'!F$1,'A-1'!$I37,0)</f>
        <v>0</v>
      </c>
      <c r="G93" s="4">
        <f>IF('A-1'!$H37='A-1 TRANS'!G$1,'A-1'!$I37,0)</f>
        <v>0</v>
      </c>
      <c r="H93" s="4">
        <f>IF('A-1'!$H37='A-1 TRANS'!H$1,'A-1'!$I37,0)</f>
        <v>0</v>
      </c>
      <c r="I93" s="4">
        <f>IF('A-1'!$H37='A-1 TRANS'!I$1,'A-1'!$I37,0)</f>
        <v>0</v>
      </c>
      <c r="J93" s="4">
        <f>IF('A-1'!$H37='A-1 TRANS'!J$1,'A-1'!$I37,0)</f>
        <v>0</v>
      </c>
      <c r="K93" s="4">
        <f>IF('A-1'!$H37='A-1 TRANS'!K$1,'A-1'!$I37,0)</f>
        <v>0</v>
      </c>
      <c r="L93" s="4">
        <f>IF('A-1'!$H37='A-1 TRANS'!L$1,'A-1'!$I37,0)</f>
        <v>0</v>
      </c>
      <c r="M93" s="4">
        <f>IF('A-1'!$H37='A-1 TRANS'!M$1,'A-1'!$I37,0)</f>
        <v>0</v>
      </c>
      <c r="N93" s="4">
        <f>IF('A-1'!$H37='A-1 TRANS'!N$1,'A-1'!$I37,0)</f>
        <v>0</v>
      </c>
      <c r="O93" s="4">
        <f>IF('A-1'!$H37='A-1 TRANS'!O$1,'A-1'!$I37,0)</f>
        <v>0</v>
      </c>
      <c r="P93" s="4">
        <f>IF('A-1'!$H37='A-1 TRANS'!P$1,'A-1'!$I37,0)</f>
        <v>0</v>
      </c>
      <c r="Q93" s="4">
        <f>IF('A-1'!$H37='A-1 TRANS'!Q$1,'A-1'!$I37,0)</f>
        <v>0</v>
      </c>
      <c r="R93" s="4">
        <f>IF('A-1'!$H37='A-1 TRANS'!R$1,'A-1'!$I37,0)</f>
        <v>0</v>
      </c>
      <c r="S93" s="4">
        <f>IF('A-1'!$H37='A-1 TRANS'!S$1,'A-1'!$I37,0)</f>
        <v>0</v>
      </c>
      <c r="T93" s="4">
        <f>IF('A-1'!$H37='A-1 TRANS'!T$1,'A-1'!$I37,0)</f>
        <v>0</v>
      </c>
      <c r="U93" s="4">
        <f>IF('A-1'!$H37='A-1 TRANS'!U$1,'A-1'!$I37,0)</f>
        <v>0</v>
      </c>
      <c r="V93" s="4">
        <f>IF('A-1'!$H37='A-1 TRANS'!V$1,'A-1'!$I37,0)</f>
        <v>0</v>
      </c>
      <c r="W93" s="4">
        <f>IF('A-1'!$H37='A-1 TRANS'!W$1,'A-1'!$I37,0)</f>
        <v>0</v>
      </c>
      <c r="X93" s="4">
        <f>IF('A-1'!$H37='A-1 TRANS'!X$1,'A-1'!$I37,0)</f>
        <v>0</v>
      </c>
      <c r="Y93" s="4">
        <f>IF('A-1'!$H37='A-1 TRANS'!Y$1,'A-1'!$I37,0)</f>
        <v>0</v>
      </c>
      <c r="Z93" s="4">
        <f>IF('A-1'!$H37='A-1 TRANS'!Z$1,'A-1'!$I37,0)</f>
        <v>0</v>
      </c>
      <c r="AA93" s="4">
        <f>IF('A-1'!$H37='A-1 TRANS'!AA$1,'A-1'!$I37,0)</f>
        <v>0</v>
      </c>
      <c r="AB93" s="4">
        <f>IF('A-1'!$H37='A-1 TRANS'!AB$1,'A-1'!$I37,0)</f>
        <v>0</v>
      </c>
      <c r="AC93" s="4">
        <f>IF('A-1'!$H37='A-1 TRANS'!AC$1,'A-1'!$I37,0)</f>
        <v>0</v>
      </c>
      <c r="AD93" s="4">
        <f>IF('A-1'!$H37='A-1 TRANS'!AD$1,'A-1'!$I37,0)</f>
        <v>0</v>
      </c>
      <c r="AE93" s="4">
        <f>IF('A-1'!$H37='A-1 TRANS'!AE$1,'A-1'!$I37,0)</f>
        <v>0</v>
      </c>
      <c r="AF93" s="4">
        <f>IF('A-1'!$H37='A-1 TRANS'!AF$1,'A-1'!$I37,0)</f>
        <v>0</v>
      </c>
      <c r="AG93" s="4">
        <f>IF('A-1'!$H37='A-1 TRANS'!AG$1,'A-1'!$I37,0)</f>
        <v>0</v>
      </c>
      <c r="AH93" s="4">
        <f>IF('A-1'!$H37='A-1 TRANS'!AH$1,'A-1'!$I37,0)</f>
        <v>0</v>
      </c>
      <c r="AI93" s="4">
        <f>IF('A-1'!$H37='A-1 TRANS'!AI$1,'A-1'!$I37,0)</f>
        <v>0</v>
      </c>
      <c r="AJ93" s="4">
        <f>IF('A-1'!$H37='A-1 TRANS'!AJ$1,'A-1'!$I37,0)</f>
        <v>0</v>
      </c>
      <c r="AK93" s="4">
        <f>IF('A-1'!$H37='A-1 TRANS'!AK$1,'A-1'!$I37,0)</f>
        <v>0</v>
      </c>
      <c r="AL93" s="4">
        <f>IF('A-1'!$H37='A-1 TRANS'!AL$1,'A-1'!$I37,0)</f>
        <v>0</v>
      </c>
      <c r="AM93" s="4">
        <f>IF('A-1'!$H37='A-1 TRANS'!AM$1,'A-1'!$I37,0)</f>
        <v>0</v>
      </c>
      <c r="AN93" s="4">
        <f>IF('A-1'!$H37='A-1 TRANS'!AN$1,'A-1'!$I37,0)</f>
        <v>0</v>
      </c>
      <c r="AO93" s="4">
        <f>IF('A-1'!$H37='A-1 TRANS'!AO$1,'A-1'!$I37,0)</f>
        <v>0</v>
      </c>
      <c r="AP93" s="4">
        <f>IF('A-1'!$H37='A-1 TRANS'!AP$1,'A-1'!$I37,0)</f>
        <v>0</v>
      </c>
      <c r="AQ93" s="4">
        <f>IF('A-1'!$H37='A-1 TRANS'!AQ$1,'A-1'!$I37,0)</f>
        <v>0</v>
      </c>
      <c r="AR93" s="4">
        <f>IF('A-1'!$H37='A-1 TRANS'!AR$1,'A-1'!$I37,0)</f>
        <v>0</v>
      </c>
      <c r="AS93" s="4">
        <f>IF('A-1'!$H37='A-1 TRANS'!AS$1,'A-1'!$I37,0)</f>
        <v>0</v>
      </c>
      <c r="AT93" s="4">
        <f>IF('A-1'!$H37='A-1 TRANS'!AT$1,'A-1'!$I37,0)</f>
        <v>0</v>
      </c>
      <c r="AU93" s="4">
        <f>IF('A-1'!$H37='A-1 TRANS'!AU$1,'A-1'!$I37,0)</f>
        <v>0</v>
      </c>
      <c r="AV93" s="4">
        <f>IF('A-1'!$H37='A-1 TRANS'!AV$1,'A-1'!$I37,0)</f>
        <v>0</v>
      </c>
      <c r="AW93" s="4">
        <f>IF('A-1'!$H37='A-1 TRANS'!AW$1,'A-1'!$I37,0)</f>
        <v>0</v>
      </c>
      <c r="AX93" s="4">
        <f>IF('A-1'!$H37='A-1 TRANS'!AX$1,'A-1'!$I37,0)</f>
        <v>0</v>
      </c>
      <c r="AY93" s="4">
        <f>IF('A-1'!$H37='A-1 TRANS'!AY$1,'A-1'!$I37,0)</f>
        <v>0</v>
      </c>
      <c r="AZ93" s="4">
        <f>IF('A-1'!$H37='A-1 TRANS'!AZ$1,'A-1'!$I37,0)</f>
        <v>0</v>
      </c>
      <c r="BA93" s="4">
        <f>IF('A-1'!$H37='A-1 TRANS'!BA$1,'A-1'!$I37,0)</f>
        <v>0</v>
      </c>
      <c r="BB93" s="4">
        <f>IF('A-1'!$H37='A-1 TRANS'!BB$1,'A-1'!$I37,0)</f>
        <v>0</v>
      </c>
      <c r="BC93" s="4">
        <f>IF('A-1'!$H37='A-1 TRANS'!BC$1,'A-1'!$I37,0)</f>
        <v>0</v>
      </c>
      <c r="BD93" s="4">
        <f>IF('A-1'!$H37='A-1 TRANS'!BD$1,'A-1'!$I37,0)</f>
        <v>0</v>
      </c>
      <c r="BE93" s="4">
        <f>IF('A-1'!$H37='A-1 TRANS'!BE$1,'A-1'!$I37,0)</f>
        <v>0</v>
      </c>
      <c r="BF93" s="4">
        <f>IF('A-1'!$H37='A-1 TRANS'!BF$1,'A-1'!$I37,0)</f>
        <v>0</v>
      </c>
      <c r="BG93" s="4">
        <f>IF('A-1'!$H37='A-1 TRANS'!BG$1,'A-1'!$I37,0)</f>
        <v>0</v>
      </c>
      <c r="BH93" s="4">
        <f>IF('A-1'!$H37='A-1 TRANS'!BH$1,'A-1'!$I37,0)</f>
        <v>0</v>
      </c>
      <c r="BI93" s="4">
        <f>IF('A-1'!$H37='A-1 TRANS'!BI$1,'A-1'!$I37,0)</f>
        <v>0</v>
      </c>
      <c r="BJ93" s="4">
        <f>IF('A-1'!$H37='A-1 TRANS'!BJ$1,'A-1'!$I37,0)</f>
        <v>0</v>
      </c>
      <c r="BK93" s="4">
        <f>IF('A-1'!$H37='A-1 TRANS'!BK$1,'A-1'!$I37,0)</f>
        <v>0</v>
      </c>
    </row>
    <row r="94" spans="2:63" ht="11.5" x14ac:dyDescent="0.25">
      <c r="B94" s="4">
        <f>IF('A-1'!$H38='A-1 TRANS'!B$1,'A-1'!$I38,0)</f>
        <v>0</v>
      </c>
      <c r="C94" s="4">
        <f>IF('A-1'!$H38='A-1 TRANS'!C$1,'A-1'!$I38,0)</f>
        <v>0</v>
      </c>
      <c r="D94" s="4">
        <f>IF('A-1'!$H38='A-1 TRANS'!D$1,'A-1'!$I38,0)</f>
        <v>0</v>
      </c>
      <c r="E94" s="4">
        <f>IF('A-1'!$H38='A-1 TRANS'!E$1,'A-1'!$I38,0)</f>
        <v>0</v>
      </c>
      <c r="F94" s="4">
        <f>IF('A-1'!$H38='A-1 TRANS'!F$1,'A-1'!$I38,0)</f>
        <v>0</v>
      </c>
      <c r="G94" s="4">
        <f>IF('A-1'!$H38='A-1 TRANS'!G$1,'A-1'!$I38,0)</f>
        <v>0</v>
      </c>
      <c r="H94" s="4">
        <f>IF('A-1'!$H38='A-1 TRANS'!H$1,'A-1'!$I38,0)</f>
        <v>0</v>
      </c>
      <c r="I94" s="4">
        <f>IF('A-1'!$H38='A-1 TRANS'!I$1,'A-1'!$I38,0)</f>
        <v>0</v>
      </c>
      <c r="J94" s="4">
        <f>IF('A-1'!$H38='A-1 TRANS'!J$1,'A-1'!$I38,0)</f>
        <v>0</v>
      </c>
      <c r="K94" s="4">
        <f>IF('A-1'!$H38='A-1 TRANS'!K$1,'A-1'!$I38,0)</f>
        <v>0</v>
      </c>
      <c r="L94" s="4">
        <f>IF('A-1'!$H38='A-1 TRANS'!L$1,'A-1'!$I38,0)</f>
        <v>0</v>
      </c>
      <c r="M94" s="4">
        <f>IF('A-1'!$H38='A-1 TRANS'!M$1,'A-1'!$I38,0)</f>
        <v>0</v>
      </c>
      <c r="N94" s="4">
        <f>IF('A-1'!$H38='A-1 TRANS'!N$1,'A-1'!$I38,0)</f>
        <v>0</v>
      </c>
      <c r="O94" s="4">
        <f>IF('A-1'!$H38='A-1 TRANS'!O$1,'A-1'!$I38,0)</f>
        <v>0</v>
      </c>
      <c r="P94" s="4">
        <f>IF('A-1'!$H38='A-1 TRANS'!P$1,'A-1'!$I38,0)</f>
        <v>0</v>
      </c>
      <c r="Q94" s="4">
        <f>IF('A-1'!$H38='A-1 TRANS'!Q$1,'A-1'!$I38,0)</f>
        <v>0</v>
      </c>
      <c r="R94" s="4">
        <f>IF('A-1'!$H38='A-1 TRANS'!R$1,'A-1'!$I38,0)</f>
        <v>0</v>
      </c>
      <c r="S94" s="4">
        <f>IF('A-1'!$H38='A-1 TRANS'!S$1,'A-1'!$I38,0)</f>
        <v>0</v>
      </c>
      <c r="T94" s="4">
        <f>IF('A-1'!$H38='A-1 TRANS'!T$1,'A-1'!$I38,0)</f>
        <v>0</v>
      </c>
      <c r="U94" s="4">
        <f>IF('A-1'!$H38='A-1 TRANS'!U$1,'A-1'!$I38,0)</f>
        <v>0</v>
      </c>
      <c r="V94" s="4">
        <f>IF('A-1'!$H38='A-1 TRANS'!V$1,'A-1'!$I38,0)</f>
        <v>0</v>
      </c>
      <c r="W94" s="4">
        <f>IF('A-1'!$H38='A-1 TRANS'!W$1,'A-1'!$I38,0)</f>
        <v>0</v>
      </c>
      <c r="X94" s="4">
        <f>IF('A-1'!$H38='A-1 TRANS'!X$1,'A-1'!$I38,0)</f>
        <v>0</v>
      </c>
      <c r="Y94" s="4">
        <f>IF('A-1'!$H38='A-1 TRANS'!Y$1,'A-1'!$I38,0)</f>
        <v>0</v>
      </c>
      <c r="Z94" s="4">
        <f>IF('A-1'!$H38='A-1 TRANS'!Z$1,'A-1'!$I38,0)</f>
        <v>0</v>
      </c>
      <c r="AA94" s="4">
        <f>IF('A-1'!$H38='A-1 TRANS'!AA$1,'A-1'!$I38,0)</f>
        <v>0</v>
      </c>
      <c r="AB94" s="4">
        <f>IF('A-1'!$H38='A-1 TRANS'!AB$1,'A-1'!$I38,0)</f>
        <v>0</v>
      </c>
      <c r="AC94" s="4">
        <f>IF('A-1'!$H38='A-1 TRANS'!AC$1,'A-1'!$I38,0)</f>
        <v>0</v>
      </c>
      <c r="AD94" s="4">
        <f>IF('A-1'!$H38='A-1 TRANS'!AD$1,'A-1'!$I38,0)</f>
        <v>0</v>
      </c>
      <c r="AE94" s="4">
        <f>IF('A-1'!$H38='A-1 TRANS'!AE$1,'A-1'!$I38,0)</f>
        <v>0</v>
      </c>
      <c r="AF94" s="4">
        <f>IF('A-1'!$H38='A-1 TRANS'!AF$1,'A-1'!$I38,0)</f>
        <v>0</v>
      </c>
      <c r="AG94" s="4">
        <f>IF('A-1'!$H38='A-1 TRANS'!AG$1,'A-1'!$I38,0)</f>
        <v>0</v>
      </c>
      <c r="AH94" s="4">
        <f>IF('A-1'!$H38='A-1 TRANS'!AH$1,'A-1'!$I38,0)</f>
        <v>0</v>
      </c>
      <c r="AI94" s="4">
        <f>IF('A-1'!$H38='A-1 TRANS'!AI$1,'A-1'!$I38,0)</f>
        <v>0</v>
      </c>
      <c r="AJ94" s="4">
        <f>IF('A-1'!$H38='A-1 TRANS'!AJ$1,'A-1'!$I38,0)</f>
        <v>0</v>
      </c>
      <c r="AK94" s="4">
        <f>IF('A-1'!$H38='A-1 TRANS'!AK$1,'A-1'!$I38,0)</f>
        <v>0</v>
      </c>
      <c r="AL94" s="4">
        <f>IF('A-1'!$H38='A-1 TRANS'!AL$1,'A-1'!$I38,0)</f>
        <v>0</v>
      </c>
      <c r="AM94" s="4">
        <f>IF('A-1'!$H38='A-1 TRANS'!AM$1,'A-1'!$I38,0)</f>
        <v>0</v>
      </c>
      <c r="AN94" s="4">
        <f>IF('A-1'!$H38='A-1 TRANS'!AN$1,'A-1'!$I38,0)</f>
        <v>0</v>
      </c>
      <c r="AO94" s="4">
        <f>IF('A-1'!$H38='A-1 TRANS'!AO$1,'A-1'!$I38,0)</f>
        <v>0</v>
      </c>
      <c r="AP94" s="4">
        <f>IF('A-1'!$H38='A-1 TRANS'!AP$1,'A-1'!$I38,0)</f>
        <v>0</v>
      </c>
      <c r="AQ94" s="4">
        <f>IF('A-1'!$H38='A-1 TRANS'!AQ$1,'A-1'!$I38,0)</f>
        <v>0</v>
      </c>
      <c r="AR94" s="4">
        <f>IF('A-1'!$H38='A-1 TRANS'!AR$1,'A-1'!$I38,0)</f>
        <v>0</v>
      </c>
      <c r="AS94" s="4">
        <f>IF('A-1'!$H38='A-1 TRANS'!AS$1,'A-1'!$I38,0)</f>
        <v>0</v>
      </c>
      <c r="AT94" s="4">
        <f>IF('A-1'!$H38='A-1 TRANS'!AT$1,'A-1'!$I38,0)</f>
        <v>0</v>
      </c>
      <c r="AU94" s="4">
        <f>IF('A-1'!$H38='A-1 TRANS'!AU$1,'A-1'!$I38,0)</f>
        <v>0</v>
      </c>
      <c r="AV94" s="4">
        <f>IF('A-1'!$H38='A-1 TRANS'!AV$1,'A-1'!$I38,0)</f>
        <v>0</v>
      </c>
      <c r="AW94" s="4">
        <f>IF('A-1'!$H38='A-1 TRANS'!AW$1,'A-1'!$I38,0)</f>
        <v>0</v>
      </c>
      <c r="AX94" s="4">
        <f>IF('A-1'!$H38='A-1 TRANS'!AX$1,'A-1'!$I38,0)</f>
        <v>0</v>
      </c>
      <c r="AY94" s="4">
        <f>IF('A-1'!$H38='A-1 TRANS'!AY$1,'A-1'!$I38,0)</f>
        <v>0</v>
      </c>
      <c r="AZ94" s="4">
        <f>IF('A-1'!$H38='A-1 TRANS'!AZ$1,'A-1'!$I38,0)</f>
        <v>0</v>
      </c>
      <c r="BA94" s="4">
        <f>IF('A-1'!$H38='A-1 TRANS'!BA$1,'A-1'!$I38,0)</f>
        <v>0</v>
      </c>
      <c r="BB94" s="4">
        <f>IF('A-1'!$H38='A-1 TRANS'!BB$1,'A-1'!$I38,0)</f>
        <v>0</v>
      </c>
      <c r="BC94" s="4">
        <f>IF('A-1'!$H38='A-1 TRANS'!BC$1,'A-1'!$I38,0)</f>
        <v>0</v>
      </c>
      <c r="BD94" s="4">
        <f>IF('A-1'!$H38='A-1 TRANS'!BD$1,'A-1'!$I38,0)</f>
        <v>0</v>
      </c>
      <c r="BE94" s="4">
        <f>IF('A-1'!$H38='A-1 TRANS'!BE$1,'A-1'!$I38,0)</f>
        <v>0</v>
      </c>
      <c r="BF94" s="4">
        <f>IF('A-1'!$H38='A-1 TRANS'!BF$1,'A-1'!$I38,0)</f>
        <v>0</v>
      </c>
      <c r="BG94" s="4">
        <f>IF('A-1'!$H38='A-1 TRANS'!BG$1,'A-1'!$I38,0)</f>
        <v>0</v>
      </c>
      <c r="BH94" s="4">
        <f>IF('A-1'!$H38='A-1 TRANS'!BH$1,'A-1'!$I38,0)</f>
        <v>0</v>
      </c>
      <c r="BI94" s="4">
        <f>IF('A-1'!$H38='A-1 TRANS'!BI$1,'A-1'!$I38,0)</f>
        <v>0</v>
      </c>
      <c r="BJ94" s="4">
        <f>IF('A-1'!$H38='A-1 TRANS'!BJ$1,'A-1'!$I38,0)</f>
        <v>0</v>
      </c>
      <c r="BK94" s="4">
        <f>IF('A-1'!$H38='A-1 TRANS'!BK$1,'A-1'!$I38,0)</f>
        <v>0</v>
      </c>
    </row>
    <row r="95" spans="2:63" ht="11.5" x14ac:dyDescent="0.25">
      <c r="B95" s="4">
        <f>IF('A-1'!$H39='A-1 TRANS'!B$1,'A-1'!$I39,0)</f>
        <v>0</v>
      </c>
      <c r="C95" s="4">
        <f>IF('A-1'!$H39='A-1 TRANS'!C$1,'A-1'!$I39,0)</f>
        <v>0</v>
      </c>
      <c r="D95" s="4">
        <f>IF('A-1'!$H39='A-1 TRANS'!D$1,'A-1'!$I39,0)</f>
        <v>0</v>
      </c>
      <c r="E95" s="4">
        <f>IF('A-1'!$H39='A-1 TRANS'!E$1,'A-1'!$I39,0)</f>
        <v>0</v>
      </c>
      <c r="F95" s="4">
        <f>IF('A-1'!$H39='A-1 TRANS'!F$1,'A-1'!$I39,0)</f>
        <v>0</v>
      </c>
      <c r="G95" s="4">
        <f>IF('A-1'!$H39='A-1 TRANS'!G$1,'A-1'!$I39,0)</f>
        <v>0</v>
      </c>
      <c r="H95" s="4">
        <f>IF('A-1'!$H39='A-1 TRANS'!H$1,'A-1'!$I39,0)</f>
        <v>0</v>
      </c>
      <c r="I95" s="4">
        <f>IF('A-1'!$H39='A-1 TRANS'!I$1,'A-1'!$I39,0)</f>
        <v>0</v>
      </c>
      <c r="J95" s="4">
        <f>IF('A-1'!$H39='A-1 TRANS'!J$1,'A-1'!$I39,0)</f>
        <v>0</v>
      </c>
      <c r="K95" s="4">
        <f>IF('A-1'!$H39='A-1 TRANS'!K$1,'A-1'!$I39,0)</f>
        <v>0</v>
      </c>
      <c r="L95" s="4">
        <f>IF('A-1'!$H39='A-1 TRANS'!L$1,'A-1'!$I39,0)</f>
        <v>0</v>
      </c>
      <c r="M95" s="4">
        <f>IF('A-1'!$H39='A-1 TRANS'!M$1,'A-1'!$I39,0)</f>
        <v>0</v>
      </c>
      <c r="N95" s="4">
        <f>IF('A-1'!$H39='A-1 TRANS'!N$1,'A-1'!$I39,0)</f>
        <v>0</v>
      </c>
      <c r="O95" s="4">
        <f>IF('A-1'!$H39='A-1 TRANS'!O$1,'A-1'!$I39,0)</f>
        <v>0</v>
      </c>
      <c r="P95" s="4">
        <f>IF('A-1'!$H39='A-1 TRANS'!P$1,'A-1'!$I39,0)</f>
        <v>0</v>
      </c>
      <c r="Q95" s="4">
        <f>IF('A-1'!$H39='A-1 TRANS'!Q$1,'A-1'!$I39,0)</f>
        <v>0</v>
      </c>
      <c r="R95" s="4">
        <f>IF('A-1'!$H39='A-1 TRANS'!R$1,'A-1'!$I39,0)</f>
        <v>0</v>
      </c>
      <c r="S95" s="4">
        <f>IF('A-1'!$H39='A-1 TRANS'!S$1,'A-1'!$I39,0)</f>
        <v>0</v>
      </c>
      <c r="T95" s="4">
        <f>IF('A-1'!$H39='A-1 TRANS'!T$1,'A-1'!$I39,0)</f>
        <v>0</v>
      </c>
      <c r="U95" s="4">
        <f>IF('A-1'!$H39='A-1 TRANS'!U$1,'A-1'!$I39,0)</f>
        <v>0</v>
      </c>
      <c r="V95" s="4">
        <f>IF('A-1'!$H39='A-1 TRANS'!V$1,'A-1'!$I39,0)</f>
        <v>0</v>
      </c>
      <c r="W95" s="4">
        <f>IF('A-1'!$H39='A-1 TRANS'!W$1,'A-1'!$I39,0)</f>
        <v>0</v>
      </c>
      <c r="X95" s="4">
        <f>IF('A-1'!$H39='A-1 TRANS'!X$1,'A-1'!$I39,0)</f>
        <v>0</v>
      </c>
      <c r="Y95" s="4">
        <f>IF('A-1'!$H39='A-1 TRANS'!Y$1,'A-1'!$I39,0)</f>
        <v>0</v>
      </c>
      <c r="Z95" s="4">
        <f>IF('A-1'!$H39='A-1 TRANS'!Z$1,'A-1'!$I39,0)</f>
        <v>0</v>
      </c>
      <c r="AA95" s="4">
        <f>IF('A-1'!$H39='A-1 TRANS'!AA$1,'A-1'!$I39,0)</f>
        <v>0</v>
      </c>
      <c r="AB95" s="4">
        <f>IF('A-1'!$H39='A-1 TRANS'!AB$1,'A-1'!$I39,0)</f>
        <v>0</v>
      </c>
      <c r="AC95" s="4">
        <f>IF('A-1'!$H39='A-1 TRANS'!AC$1,'A-1'!$I39,0)</f>
        <v>0</v>
      </c>
      <c r="AD95" s="4">
        <f>IF('A-1'!$H39='A-1 TRANS'!AD$1,'A-1'!$I39,0)</f>
        <v>0</v>
      </c>
      <c r="AE95" s="4">
        <f>IF('A-1'!$H39='A-1 TRANS'!AE$1,'A-1'!$I39,0)</f>
        <v>0</v>
      </c>
      <c r="AF95" s="4">
        <f>IF('A-1'!$H39='A-1 TRANS'!AF$1,'A-1'!$I39,0)</f>
        <v>0</v>
      </c>
      <c r="AG95" s="4">
        <f>IF('A-1'!$H39='A-1 TRANS'!AG$1,'A-1'!$I39,0)</f>
        <v>0</v>
      </c>
      <c r="AH95" s="4">
        <f>IF('A-1'!$H39='A-1 TRANS'!AH$1,'A-1'!$I39,0)</f>
        <v>0</v>
      </c>
      <c r="AI95" s="4">
        <f>IF('A-1'!$H39='A-1 TRANS'!AI$1,'A-1'!$I39,0)</f>
        <v>0</v>
      </c>
      <c r="AJ95" s="4">
        <f>IF('A-1'!$H39='A-1 TRANS'!AJ$1,'A-1'!$I39,0)</f>
        <v>0</v>
      </c>
      <c r="AK95" s="4">
        <f>IF('A-1'!$H39='A-1 TRANS'!AK$1,'A-1'!$I39,0)</f>
        <v>0</v>
      </c>
      <c r="AL95" s="4">
        <f>IF('A-1'!$H39='A-1 TRANS'!AL$1,'A-1'!$I39,0)</f>
        <v>0</v>
      </c>
      <c r="AM95" s="4">
        <f>IF('A-1'!$H39='A-1 TRANS'!AM$1,'A-1'!$I39,0)</f>
        <v>0</v>
      </c>
      <c r="AN95" s="4">
        <f>IF('A-1'!$H39='A-1 TRANS'!AN$1,'A-1'!$I39,0)</f>
        <v>0</v>
      </c>
      <c r="AO95" s="4">
        <f>IF('A-1'!$H39='A-1 TRANS'!AO$1,'A-1'!$I39,0)</f>
        <v>0</v>
      </c>
      <c r="AP95" s="4">
        <f>IF('A-1'!$H39='A-1 TRANS'!AP$1,'A-1'!$I39,0)</f>
        <v>0</v>
      </c>
      <c r="AQ95" s="4">
        <f>IF('A-1'!$H39='A-1 TRANS'!AQ$1,'A-1'!$I39,0)</f>
        <v>0</v>
      </c>
      <c r="AR95" s="4">
        <f>IF('A-1'!$H39='A-1 TRANS'!AR$1,'A-1'!$I39,0)</f>
        <v>0</v>
      </c>
      <c r="AS95" s="4">
        <f>IF('A-1'!$H39='A-1 TRANS'!AS$1,'A-1'!$I39,0)</f>
        <v>0</v>
      </c>
      <c r="AT95" s="4">
        <f>IF('A-1'!$H39='A-1 TRANS'!AT$1,'A-1'!$I39,0)</f>
        <v>0</v>
      </c>
      <c r="AU95" s="4">
        <f>IF('A-1'!$H39='A-1 TRANS'!AU$1,'A-1'!$I39,0)</f>
        <v>0</v>
      </c>
      <c r="AV95" s="4">
        <f>IF('A-1'!$H39='A-1 TRANS'!AV$1,'A-1'!$I39,0)</f>
        <v>0</v>
      </c>
      <c r="AW95" s="4">
        <f>IF('A-1'!$H39='A-1 TRANS'!AW$1,'A-1'!$I39,0)</f>
        <v>0</v>
      </c>
      <c r="AX95" s="4">
        <f>IF('A-1'!$H39='A-1 TRANS'!AX$1,'A-1'!$I39,0)</f>
        <v>0</v>
      </c>
      <c r="AY95" s="4">
        <f>IF('A-1'!$H39='A-1 TRANS'!AY$1,'A-1'!$I39,0)</f>
        <v>0</v>
      </c>
      <c r="AZ95" s="4">
        <f>IF('A-1'!$H39='A-1 TRANS'!AZ$1,'A-1'!$I39,0)</f>
        <v>0</v>
      </c>
      <c r="BA95" s="4">
        <f>IF('A-1'!$H39='A-1 TRANS'!BA$1,'A-1'!$I39,0)</f>
        <v>0</v>
      </c>
      <c r="BB95" s="4">
        <f>IF('A-1'!$H39='A-1 TRANS'!BB$1,'A-1'!$I39,0)</f>
        <v>0</v>
      </c>
      <c r="BC95" s="4">
        <f>IF('A-1'!$H39='A-1 TRANS'!BC$1,'A-1'!$I39,0)</f>
        <v>0</v>
      </c>
      <c r="BD95" s="4">
        <f>IF('A-1'!$H39='A-1 TRANS'!BD$1,'A-1'!$I39,0)</f>
        <v>0</v>
      </c>
      <c r="BE95" s="4">
        <f>IF('A-1'!$H39='A-1 TRANS'!BE$1,'A-1'!$I39,0)</f>
        <v>0</v>
      </c>
      <c r="BF95" s="4">
        <f>IF('A-1'!$H39='A-1 TRANS'!BF$1,'A-1'!$I39,0)</f>
        <v>0</v>
      </c>
      <c r="BG95" s="4">
        <f>IF('A-1'!$H39='A-1 TRANS'!BG$1,'A-1'!$I39,0)</f>
        <v>0</v>
      </c>
      <c r="BH95" s="4">
        <f>IF('A-1'!$H39='A-1 TRANS'!BH$1,'A-1'!$I39,0)</f>
        <v>0</v>
      </c>
      <c r="BI95" s="4">
        <f>IF('A-1'!$H39='A-1 TRANS'!BI$1,'A-1'!$I39,0)</f>
        <v>0</v>
      </c>
      <c r="BJ95" s="4">
        <f>IF('A-1'!$H39='A-1 TRANS'!BJ$1,'A-1'!$I39,0)</f>
        <v>0</v>
      </c>
      <c r="BK95" s="4">
        <f>IF('A-1'!$H39='A-1 TRANS'!BK$1,'A-1'!$I39,0)</f>
        <v>0</v>
      </c>
    </row>
    <row r="96" spans="2:63" ht="11.5" x14ac:dyDescent="0.25">
      <c r="B96" s="4">
        <f>IF('A-1'!$H40='A-1 TRANS'!B$1,'A-1'!$I40,0)</f>
        <v>0</v>
      </c>
      <c r="C96" s="4">
        <f>IF('A-1'!$H40='A-1 TRANS'!C$1,'A-1'!$I40,0)</f>
        <v>0</v>
      </c>
      <c r="D96" s="4">
        <f>IF('A-1'!$H40='A-1 TRANS'!D$1,'A-1'!$I40,0)</f>
        <v>0</v>
      </c>
      <c r="E96" s="4">
        <f>IF('A-1'!$H40='A-1 TRANS'!E$1,'A-1'!$I40,0)</f>
        <v>0</v>
      </c>
      <c r="F96" s="4">
        <f>IF('A-1'!$H40='A-1 TRANS'!F$1,'A-1'!$I40,0)</f>
        <v>0</v>
      </c>
      <c r="G96" s="4">
        <f>IF('A-1'!$H40='A-1 TRANS'!G$1,'A-1'!$I40,0)</f>
        <v>0</v>
      </c>
      <c r="H96" s="4">
        <f>IF('A-1'!$H40='A-1 TRANS'!H$1,'A-1'!$I40,0)</f>
        <v>0</v>
      </c>
      <c r="I96" s="4">
        <f>IF('A-1'!$H40='A-1 TRANS'!I$1,'A-1'!$I40,0)</f>
        <v>0</v>
      </c>
      <c r="J96" s="4">
        <f>IF('A-1'!$H40='A-1 TRANS'!J$1,'A-1'!$I40,0)</f>
        <v>0</v>
      </c>
      <c r="K96" s="4">
        <f>IF('A-1'!$H40='A-1 TRANS'!K$1,'A-1'!$I40,0)</f>
        <v>0</v>
      </c>
      <c r="L96" s="4">
        <f>IF('A-1'!$H40='A-1 TRANS'!L$1,'A-1'!$I40,0)</f>
        <v>0</v>
      </c>
      <c r="M96" s="4">
        <f>IF('A-1'!$H40='A-1 TRANS'!M$1,'A-1'!$I40,0)</f>
        <v>0</v>
      </c>
      <c r="N96" s="4">
        <f>IF('A-1'!$H40='A-1 TRANS'!N$1,'A-1'!$I40,0)</f>
        <v>0</v>
      </c>
      <c r="O96" s="4">
        <f>IF('A-1'!$H40='A-1 TRANS'!O$1,'A-1'!$I40,0)</f>
        <v>0</v>
      </c>
      <c r="P96" s="4">
        <f>IF('A-1'!$H40='A-1 TRANS'!P$1,'A-1'!$I40,0)</f>
        <v>0</v>
      </c>
      <c r="Q96" s="4">
        <f>IF('A-1'!$H40='A-1 TRANS'!Q$1,'A-1'!$I40,0)</f>
        <v>0</v>
      </c>
      <c r="R96" s="4">
        <f>IF('A-1'!$H40='A-1 TRANS'!R$1,'A-1'!$I40,0)</f>
        <v>0</v>
      </c>
      <c r="S96" s="4">
        <f>IF('A-1'!$H40='A-1 TRANS'!S$1,'A-1'!$I40,0)</f>
        <v>0</v>
      </c>
      <c r="T96" s="4">
        <f>IF('A-1'!$H40='A-1 TRANS'!T$1,'A-1'!$I40,0)</f>
        <v>0</v>
      </c>
      <c r="U96" s="4">
        <f>IF('A-1'!$H40='A-1 TRANS'!U$1,'A-1'!$I40,0)</f>
        <v>0</v>
      </c>
      <c r="V96" s="4">
        <f>IF('A-1'!$H40='A-1 TRANS'!V$1,'A-1'!$I40,0)</f>
        <v>0</v>
      </c>
      <c r="W96" s="4">
        <f>IF('A-1'!$H40='A-1 TRANS'!W$1,'A-1'!$I40,0)</f>
        <v>0</v>
      </c>
      <c r="X96" s="4">
        <f>IF('A-1'!$H40='A-1 TRANS'!X$1,'A-1'!$I40,0)</f>
        <v>0</v>
      </c>
      <c r="Y96" s="4">
        <f>IF('A-1'!$H40='A-1 TRANS'!Y$1,'A-1'!$I40,0)</f>
        <v>0</v>
      </c>
      <c r="Z96" s="4">
        <f>IF('A-1'!$H40='A-1 TRANS'!Z$1,'A-1'!$I40,0)</f>
        <v>0</v>
      </c>
      <c r="AA96" s="4">
        <f>IF('A-1'!$H40='A-1 TRANS'!AA$1,'A-1'!$I40,0)</f>
        <v>0</v>
      </c>
      <c r="AB96" s="4">
        <f>IF('A-1'!$H40='A-1 TRANS'!AB$1,'A-1'!$I40,0)</f>
        <v>0</v>
      </c>
      <c r="AC96" s="4">
        <f>IF('A-1'!$H40='A-1 TRANS'!AC$1,'A-1'!$I40,0)</f>
        <v>0</v>
      </c>
      <c r="AD96" s="4">
        <f>IF('A-1'!$H40='A-1 TRANS'!AD$1,'A-1'!$I40,0)</f>
        <v>0</v>
      </c>
      <c r="AE96" s="4">
        <f>IF('A-1'!$H40='A-1 TRANS'!AE$1,'A-1'!$I40,0)</f>
        <v>0</v>
      </c>
      <c r="AF96" s="4">
        <f>IF('A-1'!$H40='A-1 TRANS'!AF$1,'A-1'!$I40,0)</f>
        <v>0</v>
      </c>
      <c r="AG96" s="4">
        <f>IF('A-1'!$H40='A-1 TRANS'!AG$1,'A-1'!$I40,0)</f>
        <v>0</v>
      </c>
      <c r="AH96" s="4">
        <f>IF('A-1'!$H40='A-1 TRANS'!AH$1,'A-1'!$I40,0)</f>
        <v>0</v>
      </c>
      <c r="AI96" s="4">
        <f>IF('A-1'!$H40='A-1 TRANS'!AI$1,'A-1'!$I40,0)</f>
        <v>0</v>
      </c>
      <c r="AJ96" s="4">
        <f>IF('A-1'!$H40='A-1 TRANS'!AJ$1,'A-1'!$I40,0)</f>
        <v>0</v>
      </c>
      <c r="AK96" s="4">
        <f>IF('A-1'!$H40='A-1 TRANS'!AK$1,'A-1'!$I40,0)</f>
        <v>0</v>
      </c>
      <c r="AL96" s="4">
        <f>IF('A-1'!$H40='A-1 TRANS'!AL$1,'A-1'!$I40,0)</f>
        <v>0</v>
      </c>
      <c r="AM96" s="4">
        <f>IF('A-1'!$H40='A-1 TRANS'!AM$1,'A-1'!$I40,0)</f>
        <v>0</v>
      </c>
      <c r="AN96" s="4">
        <f>IF('A-1'!$H40='A-1 TRANS'!AN$1,'A-1'!$I40,0)</f>
        <v>0</v>
      </c>
      <c r="AO96" s="4">
        <f>IF('A-1'!$H40='A-1 TRANS'!AO$1,'A-1'!$I40,0)</f>
        <v>0</v>
      </c>
      <c r="AP96" s="4">
        <f>IF('A-1'!$H40='A-1 TRANS'!AP$1,'A-1'!$I40,0)</f>
        <v>0</v>
      </c>
      <c r="AQ96" s="4">
        <f>IF('A-1'!$H40='A-1 TRANS'!AQ$1,'A-1'!$I40,0)</f>
        <v>0</v>
      </c>
      <c r="AR96" s="4">
        <f>IF('A-1'!$H40='A-1 TRANS'!AR$1,'A-1'!$I40,0)</f>
        <v>0</v>
      </c>
      <c r="AS96" s="4">
        <f>IF('A-1'!$H40='A-1 TRANS'!AS$1,'A-1'!$I40,0)</f>
        <v>0</v>
      </c>
      <c r="AT96" s="4">
        <f>IF('A-1'!$H40='A-1 TRANS'!AT$1,'A-1'!$I40,0)</f>
        <v>0</v>
      </c>
      <c r="AU96" s="4">
        <f>IF('A-1'!$H40='A-1 TRANS'!AU$1,'A-1'!$I40,0)</f>
        <v>0</v>
      </c>
      <c r="AV96" s="4">
        <f>IF('A-1'!$H40='A-1 TRANS'!AV$1,'A-1'!$I40,0)</f>
        <v>0</v>
      </c>
      <c r="AW96" s="4">
        <f>IF('A-1'!$H40='A-1 TRANS'!AW$1,'A-1'!$I40,0)</f>
        <v>0</v>
      </c>
      <c r="AX96" s="4">
        <f>IF('A-1'!$H40='A-1 TRANS'!AX$1,'A-1'!$I40,0)</f>
        <v>0</v>
      </c>
      <c r="AY96" s="4">
        <f>IF('A-1'!$H40='A-1 TRANS'!AY$1,'A-1'!$I40,0)</f>
        <v>0</v>
      </c>
      <c r="AZ96" s="4">
        <f>IF('A-1'!$H40='A-1 TRANS'!AZ$1,'A-1'!$I40,0)</f>
        <v>0</v>
      </c>
      <c r="BA96" s="4">
        <f>IF('A-1'!$H40='A-1 TRANS'!BA$1,'A-1'!$I40,0)</f>
        <v>0</v>
      </c>
      <c r="BB96" s="4">
        <f>IF('A-1'!$H40='A-1 TRANS'!BB$1,'A-1'!$I40,0)</f>
        <v>0</v>
      </c>
      <c r="BC96" s="4">
        <f>IF('A-1'!$H40='A-1 TRANS'!BC$1,'A-1'!$I40,0)</f>
        <v>0</v>
      </c>
      <c r="BD96" s="4">
        <f>IF('A-1'!$H40='A-1 TRANS'!BD$1,'A-1'!$I40,0)</f>
        <v>0</v>
      </c>
      <c r="BE96" s="4">
        <f>IF('A-1'!$H40='A-1 TRANS'!BE$1,'A-1'!$I40,0)</f>
        <v>0</v>
      </c>
      <c r="BF96" s="4">
        <f>IF('A-1'!$H40='A-1 TRANS'!BF$1,'A-1'!$I40,0)</f>
        <v>0</v>
      </c>
      <c r="BG96" s="4">
        <f>IF('A-1'!$H40='A-1 TRANS'!BG$1,'A-1'!$I40,0)</f>
        <v>0</v>
      </c>
      <c r="BH96" s="4">
        <f>IF('A-1'!$H40='A-1 TRANS'!BH$1,'A-1'!$I40,0)</f>
        <v>0</v>
      </c>
      <c r="BI96" s="4">
        <f>IF('A-1'!$H40='A-1 TRANS'!BI$1,'A-1'!$I40,0)</f>
        <v>0</v>
      </c>
      <c r="BJ96" s="4">
        <f>IF('A-1'!$H40='A-1 TRANS'!BJ$1,'A-1'!$I40,0)</f>
        <v>0</v>
      </c>
      <c r="BK96" s="4">
        <f>IF('A-1'!$H40='A-1 TRANS'!BK$1,'A-1'!$I40,0)</f>
        <v>0</v>
      </c>
    </row>
    <row r="97" spans="2:63" ht="11.5" x14ac:dyDescent="0.25">
      <c r="B97" s="4">
        <f>IF('A-1'!$H41='A-1 TRANS'!B$1,'A-1'!$I41,0)</f>
        <v>0</v>
      </c>
      <c r="C97" s="4">
        <f>IF('A-1'!$H41='A-1 TRANS'!C$1,'A-1'!$I41,0)</f>
        <v>0</v>
      </c>
      <c r="D97" s="4">
        <f>IF('A-1'!$H41='A-1 TRANS'!D$1,'A-1'!$I41,0)</f>
        <v>0</v>
      </c>
      <c r="E97" s="4">
        <f>IF('A-1'!$H41='A-1 TRANS'!E$1,'A-1'!$I41,0)</f>
        <v>0</v>
      </c>
      <c r="F97" s="4">
        <f>IF('A-1'!$H41='A-1 TRANS'!F$1,'A-1'!$I41,0)</f>
        <v>0</v>
      </c>
      <c r="G97" s="4">
        <f>IF('A-1'!$H41='A-1 TRANS'!G$1,'A-1'!$I41,0)</f>
        <v>0</v>
      </c>
      <c r="H97" s="4">
        <f>IF('A-1'!$H41='A-1 TRANS'!H$1,'A-1'!$I41,0)</f>
        <v>0</v>
      </c>
      <c r="I97" s="4">
        <f>IF('A-1'!$H41='A-1 TRANS'!I$1,'A-1'!$I41,0)</f>
        <v>0</v>
      </c>
      <c r="J97" s="4">
        <f>IF('A-1'!$H41='A-1 TRANS'!J$1,'A-1'!$I41,0)</f>
        <v>0</v>
      </c>
      <c r="K97" s="4">
        <f>IF('A-1'!$H41='A-1 TRANS'!K$1,'A-1'!$I41,0)</f>
        <v>0</v>
      </c>
      <c r="L97" s="4">
        <f>IF('A-1'!$H41='A-1 TRANS'!L$1,'A-1'!$I41,0)</f>
        <v>0</v>
      </c>
      <c r="M97" s="4">
        <f>IF('A-1'!$H41='A-1 TRANS'!M$1,'A-1'!$I41,0)</f>
        <v>0</v>
      </c>
      <c r="N97" s="4">
        <f>IF('A-1'!$H41='A-1 TRANS'!N$1,'A-1'!$I41,0)</f>
        <v>0</v>
      </c>
      <c r="O97" s="4">
        <f>IF('A-1'!$H41='A-1 TRANS'!O$1,'A-1'!$I41,0)</f>
        <v>0</v>
      </c>
      <c r="P97" s="4">
        <f>IF('A-1'!$H41='A-1 TRANS'!P$1,'A-1'!$I41,0)</f>
        <v>0</v>
      </c>
      <c r="Q97" s="4">
        <f>IF('A-1'!$H41='A-1 TRANS'!Q$1,'A-1'!$I41,0)</f>
        <v>0</v>
      </c>
      <c r="R97" s="4">
        <f>IF('A-1'!$H41='A-1 TRANS'!R$1,'A-1'!$I41,0)</f>
        <v>0</v>
      </c>
      <c r="S97" s="4">
        <f>IF('A-1'!$H41='A-1 TRANS'!S$1,'A-1'!$I41,0)</f>
        <v>0</v>
      </c>
      <c r="T97" s="4">
        <f>IF('A-1'!$H41='A-1 TRANS'!T$1,'A-1'!$I41,0)</f>
        <v>0</v>
      </c>
      <c r="U97" s="4">
        <f>IF('A-1'!$H41='A-1 TRANS'!U$1,'A-1'!$I41,0)</f>
        <v>0</v>
      </c>
      <c r="V97" s="4">
        <f>IF('A-1'!$H41='A-1 TRANS'!V$1,'A-1'!$I41,0)</f>
        <v>0</v>
      </c>
      <c r="W97" s="4">
        <f>IF('A-1'!$H41='A-1 TRANS'!W$1,'A-1'!$I41,0)</f>
        <v>0</v>
      </c>
      <c r="X97" s="4">
        <f>IF('A-1'!$H41='A-1 TRANS'!X$1,'A-1'!$I41,0)</f>
        <v>0</v>
      </c>
      <c r="Y97" s="4">
        <f>IF('A-1'!$H41='A-1 TRANS'!Y$1,'A-1'!$I41,0)</f>
        <v>0</v>
      </c>
      <c r="Z97" s="4">
        <f>IF('A-1'!$H41='A-1 TRANS'!Z$1,'A-1'!$I41,0)</f>
        <v>0</v>
      </c>
      <c r="AA97" s="4">
        <f>IF('A-1'!$H41='A-1 TRANS'!AA$1,'A-1'!$I41,0)</f>
        <v>0</v>
      </c>
      <c r="AB97" s="4">
        <f>IF('A-1'!$H41='A-1 TRANS'!AB$1,'A-1'!$I41,0)</f>
        <v>0</v>
      </c>
      <c r="AC97" s="4">
        <f>IF('A-1'!$H41='A-1 TRANS'!AC$1,'A-1'!$I41,0)</f>
        <v>0</v>
      </c>
      <c r="AD97" s="4">
        <f>IF('A-1'!$H41='A-1 TRANS'!AD$1,'A-1'!$I41,0)</f>
        <v>0</v>
      </c>
      <c r="AE97" s="4">
        <f>IF('A-1'!$H41='A-1 TRANS'!AE$1,'A-1'!$I41,0)</f>
        <v>0</v>
      </c>
      <c r="AF97" s="4">
        <f>IF('A-1'!$H41='A-1 TRANS'!AF$1,'A-1'!$I41,0)</f>
        <v>0</v>
      </c>
      <c r="AG97" s="4">
        <f>IF('A-1'!$H41='A-1 TRANS'!AG$1,'A-1'!$I41,0)</f>
        <v>0</v>
      </c>
      <c r="AH97" s="4">
        <f>IF('A-1'!$H41='A-1 TRANS'!AH$1,'A-1'!$I41,0)</f>
        <v>0</v>
      </c>
      <c r="AI97" s="4">
        <f>IF('A-1'!$H41='A-1 TRANS'!AI$1,'A-1'!$I41,0)</f>
        <v>0</v>
      </c>
      <c r="AJ97" s="4">
        <f>IF('A-1'!$H41='A-1 TRANS'!AJ$1,'A-1'!$I41,0)</f>
        <v>0</v>
      </c>
      <c r="AK97" s="4">
        <f>IF('A-1'!$H41='A-1 TRANS'!AK$1,'A-1'!$I41,0)</f>
        <v>0</v>
      </c>
      <c r="AL97" s="4">
        <f>IF('A-1'!$H41='A-1 TRANS'!AL$1,'A-1'!$I41,0)</f>
        <v>0</v>
      </c>
      <c r="AM97" s="4">
        <f>IF('A-1'!$H41='A-1 TRANS'!AM$1,'A-1'!$I41,0)</f>
        <v>0</v>
      </c>
      <c r="AN97" s="4">
        <f>IF('A-1'!$H41='A-1 TRANS'!AN$1,'A-1'!$I41,0)</f>
        <v>0</v>
      </c>
      <c r="AO97" s="4">
        <f>IF('A-1'!$H41='A-1 TRANS'!AO$1,'A-1'!$I41,0)</f>
        <v>0</v>
      </c>
      <c r="AP97" s="4">
        <f>IF('A-1'!$H41='A-1 TRANS'!AP$1,'A-1'!$I41,0)</f>
        <v>0</v>
      </c>
      <c r="AQ97" s="4">
        <f>IF('A-1'!$H41='A-1 TRANS'!AQ$1,'A-1'!$I41,0)</f>
        <v>0</v>
      </c>
      <c r="AR97" s="4">
        <f>IF('A-1'!$H41='A-1 TRANS'!AR$1,'A-1'!$I41,0)</f>
        <v>0</v>
      </c>
      <c r="AS97" s="4">
        <f>IF('A-1'!$H41='A-1 TRANS'!AS$1,'A-1'!$I41,0)</f>
        <v>0</v>
      </c>
      <c r="AT97" s="4">
        <f>IF('A-1'!$H41='A-1 TRANS'!AT$1,'A-1'!$I41,0)</f>
        <v>0</v>
      </c>
      <c r="AU97" s="4">
        <f>IF('A-1'!$H41='A-1 TRANS'!AU$1,'A-1'!$I41,0)</f>
        <v>0</v>
      </c>
      <c r="AV97" s="4">
        <f>IF('A-1'!$H41='A-1 TRANS'!AV$1,'A-1'!$I41,0)</f>
        <v>0</v>
      </c>
      <c r="AW97" s="4">
        <f>IF('A-1'!$H41='A-1 TRANS'!AW$1,'A-1'!$I41,0)</f>
        <v>0</v>
      </c>
      <c r="AX97" s="4">
        <f>IF('A-1'!$H41='A-1 TRANS'!AX$1,'A-1'!$I41,0)</f>
        <v>0</v>
      </c>
      <c r="AY97" s="4">
        <f>IF('A-1'!$H41='A-1 TRANS'!AY$1,'A-1'!$I41,0)</f>
        <v>0</v>
      </c>
      <c r="AZ97" s="4">
        <f>IF('A-1'!$H41='A-1 TRANS'!AZ$1,'A-1'!$I41,0)</f>
        <v>0</v>
      </c>
      <c r="BA97" s="4">
        <f>IF('A-1'!$H41='A-1 TRANS'!BA$1,'A-1'!$I41,0)</f>
        <v>0</v>
      </c>
      <c r="BB97" s="4">
        <f>IF('A-1'!$H41='A-1 TRANS'!BB$1,'A-1'!$I41,0)</f>
        <v>0</v>
      </c>
      <c r="BC97" s="4">
        <f>IF('A-1'!$H41='A-1 TRANS'!BC$1,'A-1'!$I41,0)</f>
        <v>0</v>
      </c>
      <c r="BD97" s="4">
        <f>IF('A-1'!$H41='A-1 TRANS'!BD$1,'A-1'!$I41,0)</f>
        <v>0</v>
      </c>
      <c r="BE97" s="4">
        <f>IF('A-1'!$H41='A-1 TRANS'!BE$1,'A-1'!$I41,0)</f>
        <v>0</v>
      </c>
      <c r="BF97" s="4">
        <f>IF('A-1'!$H41='A-1 TRANS'!BF$1,'A-1'!$I41,0)</f>
        <v>0</v>
      </c>
      <c r="BG97" s="4">
        <f>IF('A-1'!$H41='A-1 TRANS'!BG$1,'A-1'!$I41,0)</f>
        <v>0</v>
      </c>
      <c r="BH97" s="4">
        <f>IF('A-1'!$H41='A-1 TRANS'!BH$1,'A-1'!$I41,0)</f>
        <v>0</v>
      </c>
      <c r="BI97" s="4">
        <f>IF('A-1'!$H41='A-1 TRANS'!BI$1,'A-1'!$I41,0)</f>
        <v>0</v>
      </c>
      <c r="BJ97" s="4">
        <f>IF('A-1'!$H41='A-1 TRANS'!BJ$1,'A-1'!$I41,0)</f>
        <v>0</v>
      </c>
      <c r="BK97" s="4">
        <f>IF('A-1'!$H41='A-1 TRANS'!BK$1,'A-1'!$I41,0)</f>
        <v>0</v>
      </c>
    </row>
    <row r="98" spans="2:63" ht="11.5" x14ac:dyDescent="0.25">
      <c r="B98" s="4">
        <f>IF('A-1'!$H42='A-1 TRANS'!B$1,'A-1'!$I42,0)</f>
        <v>0</v>
      </c>
      <c r="C98" s="4">
        <f>IF('A-1'!$H42='A-1 TRANS'!C$1,'A-1'!$I42,0)</f>
        <v>0</v>
      </c>
      <c r="D98" s="4">
        <f>IF('A-1'!$H42='A-1 TRANS'!D$1,'A-1'!$I42,0)</f>
        <v>0</v>
      </c>
      <c r="E98" s="4">
        <f>IF('A-1'!$H42='A-1 TRANS'!E$1,'A-1'!$I42,0)</f>
        <v>0</v>
      </c>
      <c r="F98" s="4">
        <f>IF('A-1'!$H42='A-1 TRANS'!F$1,'A-1'!$I42,0)</f>
        <v>0</v>
      </c>
      <c r="G98" s="4">
        <f>IF('A-1'!$H42='A-1 TRANS'!G$1,'A-1'!$I42,0)</f>
        <v>0</v>
      </c>
      <c r="H98" s="4">
        <f>IF('A-1'!$H42='A-1 TRANS'!H$1,'A-1'!$I42,0)</f>
        <v>0</v>
      </c>
      <c r="I98" s="4">
        <f>IF('A-1'!$H42='A-1 TRANS'!I$1,'A-1'!$I42,0)</f>
        <v>0</v>
      </c>
      <c r="J98" s="4">
        <f>IF('A-1'!$H42='A-1 TRANS'!J$1,'A-1'!$I42,0)</f>
        <v>0</v>
      </c>
      <c r="K98" s="4">
        <f>IF('A-1'!$H42='A-1 TRANS'!K$1,'A-1'!$I42,0)</f>
        <v>0</v>
      </c>
      <c r="L98" s="4">
        <f>IF('A-1'!$H42='A-1 TRANS'!L$1,'A-1'!$I42,0)</f>
        <v>0</v>
      </c>
      <c r="M98" s="4">
        <f>IF('A-1'!$H42='A-1 TRANS'!M$1,'A-1'!$I42,0)</f>
        <v>0</v>
      </c>
      <c r="N98" s="4">
        <f>IF('A-1'!$H42='A-1 TRANS'!N$1,'A-1'!$I42,0)</f>
        <v>0</v>
      </c>
      <c r="O98" s="4">
        <f>IF('A-1'!$H42='A-1 TRANS'!O$1,'A-1'!$I42,0)</f>
        <v>0</v>
      </c>
      <c r="P98" s="4">
        <f>IF('A-1'!$H42='A-1 TRANS'!P$1,'A-1'!$I42,0)</f>
        <v>0</v>
      </c>
      <c r="Q98" s="4">
        <f>IF('A-1'!$H42='A-1 TRANS'!Q$1,'A-1'!$I42,0)</f>
        <v>0</v>
      </c>
      <c r="R98" s="4">
        <f>IF('A-1'!$H42='A-1 TRANS'!R$1,'A-1'!$I42,0)</f>
        <v>0</v>
      </c>
      <c r="S98" s="4">
        <f>IF('A-1'!$H42='A-1 TRANS'!S$1,'A-1'!$I42,0)</f>
        <v>0</v>
      </c>
      <c r="T98" s="4">
        <f>IF('A-1'!$H42='A-1 TRANS'!T$1,'A-1'!$I42,0)</f>
        <v>0</v>
      </c>
      <c r="U98" s="4">
        <f>IF('A-1'!$H42='A-1 TRANS'!U$1,'A-1'!$I42,0)</f>
        <v>0</v>
      </c>
      <c r="V98" s="4">
        <f>IF('A-1'!$H42='A-1 TRANS'!V$1,'A-1'!$I42,0)</f>
        <v>0</v>
      </c>
      <c r="W98" s="4">
        <f>IF('A-1'!$H42='A-1 TRANS'!W$1,'A-1'!$I42,0)</f>
        <v>0</v>
      </c>
      <c r="X98" s="4">
        <f>IF('A-1'!$H42='A-1 TRANS'!X$1,'A-1'!$I42,0)</f>
        <v>0</v>
      </c>
      <c r="Y98" s="4">
        <f>IF('A-1'!$H42='A-1 TRANS'!Y$1,'A-1'!$I42,0)</f>
        <v>0</v>
      </c>
      <c r="Z98" s="4">
        <f>IF('A-1'!$H42='A-1 TRANS'!Z$1,'A-1'!$I42,0)</f>
        <v>0</v>
      </c>
      <c r="AA98" s="4">
        <f>IF('A-1'!$H42='A-1 TRANS'!AA$1,'A-1'!$I42,0)</f>
        <v>0</v>
      </c>
      <c r="AB98" s="4">
        <f>IF('A-1'!$H42='A-1 TRANS'!AB$1,'A-1'!$I42,0)</f>
        <v>0</v>
      </c>
      <c r="AC98" s="4">
        <f>IF('A-1'!$H42='A-1 TRANS'!AC$1,'A-1'!$I42,0)</f>
        <v>0</v>
      </c>
      <c r="AD98" s="4">
        <f>IF('A-1'!$H42='A-1 TRANS'!AD$1,'A-1'!$I42,0)</f>
        <v>0</v>
      </c>
      <c r="AE98" s="4">
        <f>IF('A-1'!$H42='A-1 TRANS'!AE$1,'A-1'!$I42,0)</f>
        <v>0</v>
      </c>
      <c r="AF98" s="4">
        <f>IF('A-1'!$H42='A-1 TRANS'!AF$1,'A-1'!$I42,0)</f>
        <v>0</v>
      </c>
      <c r="AG98" s="4">
        <f>IF('A-1'!$H42='A-1 TRANS'!AG$1,'A-1'!$I42,0)</f>
        <v>0</v>
      </c>
      <c r="AH98" s="4">
        <f>IF('A-1'!$H42='A-1 TRANS'!AH$1,'A-1'!$I42,0)</f>
        <v>0</v>
      </c>
      <c r="AI98" s="4">
        <f>IF('A-1'!$H42='A-1 TRANS'!AI$1,'A-1'!$I42,0)</f>
        <v>0</v>
      </c>
      <c r="AJ98" s="4">
        <f>IF('A-1'!$H42='A-1 TRANS'!AJ$1,'A-1'!$I42,0)</f>
        <v>0</v>
      </c>
      <c r="AK98" s="4">
        <f>IF('A-1'!$H42='A-1 TRANS'!AK$1,'A-1'!$I42,0)</f>
        <v>0</v>
      </c>
      <c r="AL98" s="4">
        <f>IF('A-1'!$H42='A-1 TRANS'!AL$1,'A-1'!$I42,0)</f>
        <v>0</v>
      </c>
      <c r="AM98" s="4">
        <f>IF('A-1'!$H42='A-1 TRANS'!AM$1,'A-1'!$I42,0)</f>
        <v>0</v>
      </c>
      <c r="AN98" s="4">
        <f>IF('A-1'!$H42='A-1 TRANS'!AN$1,'A-1'!$I42,0)</f>
        <v>0</v>
      </c>
      <c r="AO98" s="4">
        <f>IF('A-1'!$H42='A-1 TRANS'!AO$1,'A-1'!$I42,0)</f>
        <v>0</v>
      </c>
      <c r="AP98" s="4">
        <f>IF('A-1'!$H42='A-1 TRANS'!AP$1,'A-1'!$I42,0)</f>
        <v>0</v>
      </c>
      <c r="AQ98" s="4">
        <f>IF('A-1'!$H42='A-1 TRANS'!AQ$1,'A-1'!$I42,0)</f>
        <v>0</v>
      </c>
      <c r="AR98" s="4">
        <f>IF('A-1'!$H42='A-1 TRANS'!AR$1,'A-1'!$I42,0)</f>
        <v>0</v>
      </c>
      <c r="AS98" s="4">
        <f>IF('A-1'!$H42='A-1 TRANS'!AS$1,'A-1'!$I42,0)</f>
        <v>0</v>
      </c>
      <c r="AT98" s="4">
        <f>IF('A-1'!$H42='A-1 TRANS'!AT$1,'A-1'!$I42,0)</f>
        <v>0</v>
      </c>
      <c r="AU98" s="4">
        <f>IF('A-1'!$H42='A-1 TRANS'!AU$1,'A-1'!$I42,0)</f>
        <v>0</v>
      </c>
      <c r="AV98" s="4">
        <f>IF('A-1'!$H42='A-1 TRANS'!AV$1,'A-1'!$I42,0)</f>
        <v>0</v>
      </c>
      <c r="AW98" s="4">
        <f>IF('A-1'!$H42='A-1 TRANS'!AW$1,'A-1'!$I42,0)</f>
        <v>0</v>
      </c>
      <c r="AX98" s="4">
        <f>IF('A-1'!$H42='A-1 TRANS'!AX$1,'A-1'!$I42,0)</f>
        <v>0</v>
      </c>
      <c r="AY98" s="4">
        <f>IF('A-1'!$H42='A-1 TRANS'!AY$1,'A-1'!$I42,0)</f>
        <v>0</v>
      </c>
      <c r="AZ98" s="4">
        <f>IF('A-1'!$H42='A-1 TRANS'!AZ$1,'A-1'!$I42,0)</f>
        <v>0</v>
      </c>
      <c r="BA98" s="4">
        <f>IF('A-1'!$H42='A-1 TRANS'!BA$1,'A-1'!$I42,0)</f>
        <v>0</v>
      </c>
      <c r="BB98" s="4">
        <f>IF('A-1'!$H42='A-1 TRANS'!BB$1,'A-1'!$I42,0)</f>
        <v>0</v>
      </c>
      <c r="BC98" s="4">
        <f>IF('A-1'!$H42='A-1 TRANS'!BC$1,'A-1'!$I42,0)</f>
        <v>0</v>
      </c>
      <c r="BD98" s="4">
        <f>IF('A-1'!$H42='A-1 TRANS'!BD$1,'A-1'!$I42,0)</f>
        <v>0</v>
      </c>
      <c r="BE98" s="4">
        <f>IF('A-1'!$H42='A-1 TRANS'!BE$1,'A-1'!$I42,0)</f>
        <v>0</v>
      </c>
      <c r="BF98" s="4">
        <f>IF('A-1'!$H42='A-1 TRANS'!BF$1,'A-1'!$I42,0)</f>
        <v>0</v>
      </c>
      <c r="BG98" s="4">
        <f>IF('A-1'!$H42='A-1 TRANS'!BG$1,'A-1'!$I42,0)</f>
        <v>0</v>
      </c>
      <c r="BH98" s="4">
        <f>IF('A-1'!$H42='A-1 TRANS'!BH$1,'A-1'!$I42,0)</f>
        <v>0</v>
      </c>
      <c r="BI98" s="4">
        <f>IF('A-1'!$H42='A-1 TRANS'!BI$1,'A-1'!$I42,0)</f>
        <v>0</v>
      </c>
      <c r="BJ98" s="4">
        <f>IF('A-1'!$H42='A-1 TRANS'!BJ$1,'A-1'!$I42,0)</f>
        <v>0</v>
      </c>
      <c r="BK98" s="4">
        <f>IF('A-1'!$H42='A-1 TRANS'!BK$1,'A-1'!$I42,0)</f>
        <v>0</v>
      </c>
    </row>
    <row r="99" spans="2:63" ht="11.5" x14ac:dyDescent="0.25">
      <c r="B99" s="4">
        <f>IF('A-1'!$H43='A-1 TRANS'!B$1,'A-1'!$I43,0)</f>
        <v>0</v>
      </c>
      <c r="C99" s="4">
        <f>IF('A-1'!$H43='A-1 TRANS'!C$1,'A-1'!$I43,0)</f>
        <v>0</v>
      </c>
      <c r="D99" s="4">
        <f>IF('A-1'!$H43='A-1 TRANS'!D$1,'A-1'!$I43,0)</f>
        <v>0</v>
      </c>
      <c r="E99" s="4">
        <f>IF('A-1'!$H43='A-1 TRANS'!E$1,'A-1'!$I43,0)</f>
        <v>0</v>
      </c>
      <c r="F99" s="4">
        <f>IF('A-1'!$H43='A-1 TRANS'!F$1,'A-1'!$I43,0)</f>
        <v>0</v>
      </c>
      <c r="G99" s="4">
        <f>IF('A-1'!$H43='A-1 TRANS'!G$1,'A-1'!$I43,0)</f>
        <v>0</v>
      </c>
      <c r="H99" s="4">
        <f>IF('A-1'!$H43='A-1 TRANS'!H$1,'A-1'!$I43,0)</f>
        <v>0</v>
      </c>
      <c r="I99" s="4">
        <f>IF('A-1'!$H43='A-1 TRANS'!I$1,'A-1'!$I43,0)</f>
        <v>0</v>
      </c>
      <c r="J99" s="4">
        <f>IF('A-1'!$H43='A-1 TRANS'!J$1,'A-1'!$I43,0)</f>
        <v>0</v>
      </c>
      <c r="K99" s="4">
        <f>IF('A-1'!$H43='A-1 TRANS'!K$1,'A-1'!$I43,0)</f>
        <v>0</v>
      </c>
      <c r="L99" s="4">
        <f>IF('A-1'!$H43='A-1 TRANS'!L$1,'A-1'!$I43,0)</f>
        <v>0</v>
      </c>
      <c r="M99" s="4">
        <f>IF('A-1'!$H43='A-1 TRANS'!M$1,'A-1'!$I43,0)</f>
        <v>0</v>
      </c>
      <c r="N99" s="4">
        <f>IF('A-1'!$H43='A-1 TRANS'!N$1,'A-1'!$I43,0)</f>
        <v>0</v>
      </c>
      <c r="O99" s="4">
        <f>IF('A-1'!$H43='A-1 TRANS'!O$1,'A-1'!$I43,0)</f>
        <v>0</v>
      </c>
      <c r="P99" s="4">
        <f>IF('A-1'!$H43='A-1 TRANS'!P$1,'A-1'!$I43,0)</f>
        <v>0</v>
      </c>
      <c r="Q99" s="4">
        <f>IF('A-1'!$H43='A-1 TRANS'!Q$1,'A-1'!$I43,0)</f>
        <v>0</v>
      </c>
      <c r="R99" s="4">
        <f>IF('A-1'!$H43='A-1 TRANS'!R$1,'A-1'!$I43,0)</f>
        <v>0</v>
      </c>
      <c r="S99" s="4">
        <f>IF('A-1'!$H43='A-1 TRANS'!S$1,'A-1'!$I43,0)</f>
        <v>0</v>
      </c>
      <c r="T99" s="4">
        <f>IF('A-1'!$H43='A-1 TRANS'!T$1,'A-1'!$I43,0)</f>
        <v>0</v>
      </c>
      <c r="U99" s="4">
        <f>IF('A-1'!$H43='A-1 TRANS'!U$1,'A-1'!$I43,0)</f>
        <v>0</v>
      </c>
      <c r="V99" s="4">
        <f>IF('A-1'!$H43='A-1 TRANS'!V$1,'A-1'!$I43,0)</f>
        <v>0</v>
      </c>
      <c r="W99" s="4">
        <f>IF('A-1'!$H43='A-1 TRANS'!W$1,'A-1'!$I43,0)</f>
        <v>0</v>
      </c>
      <c r="X99" s="4">
        <f>IF('A-1'!$H43='A-1 TRANS'!X$1,'A-1'!$I43,0)</f>
        <v>0</v>
      </c>
      <c r="Y99" s="4">
        <f>IF('A-1'!$H43='A-1 TRANS'!Y$1,'A-1'!$I43,0)</f>
        <v>0</v>
      </c>
      <c r="Z99" s="4">
        <f>IF('A-1'!$H43='A-1 TRANS'!Z$1,'A-1'!$I43,0)</f>
        <v>0</v>
      </c>
      <c r="AA99" s="4">
        <f>IF('A-1'!$H43='A-1 TRANS'!AA$1,'A-1'!$I43,0)</f>
        <v>0</v>
      </c>
      <c r="AB99" s="4">
        <f>IF('A-1'!$H43='A-1 TRANS'!AB$1,'A-1'!$I43,0)</f>
        <v>0</v>
      </c>
      <c r="AC99" s="4">
        <f>IF('A-1'!$H43='A-1 TRANS'!AC$1,'A-1'!$I43,0)</f>
        <v>0</v>
      </c>
      <c r="AD99" s="4">
        <f>IF('A-1'!$H43='A-1 TRANS'!AD$1,'A-1'!$I43,0)</f>
        <v>0</v>
      </c>
      <c r="AE99" s="4">
        <f>IF('A-1'!$H43='A-1 TRANS'!AE$1,'A-1'!$I43,0)</f>
        <v>0</v>
      </c>
      <c r="AF99" s="4">
        <f>IF('A-1'!$H43='A-1 TRANS'!AF$1,'A-1'!$I43,0)</f>
        <v>0</v>
      </c>
      <c r="AG99" s="4">
        <f>IF('A-1'!$H43='A-1 TRANS'!AG$1,'A-1'!$I43,0)</f>
        <v>0</v>
      </c>
      <c r="AH99" s="4">
        <f>IF('A-1'!$H43='A-1 TRANS'!AH$1,'A-1'!$I43,0)</f>
        <v>0</v>
      </c>
      <c r="AI99" s="4">
        <f>IF('A-1'!$H43='A-1 TRANS'!AI$1,'A-1'!$I43,0)</f>
        <v>0</v>
      </c>
      <c r="AJ99" s="4">
        <f>IF('A-1'!$H43='A-1 TRANS'!AJ$1,'A-1'!$I43,0)</f>
        <v>0</v>
      </c>
      <c r="AK99" s="4">
        <f>IF('A-1'!$H43='A-1 TRANS'!AK$1,'A-1'!$I43,0)</f>
        <v>0</v>
      </c>
      <c r="AL99" s="4">
        <f>IF('A-1'!$H43='A-1 TRANS'!AL$1,'A-1'!$I43,0)</f>
        <v>0</v>
      </c>
      <c r="AM99" s="4">
        <f>IF('A-1'!$H43='A-1 TRANS'!AM$1,'A-1'!$I43,0)</f>
        <v>0</v>
      </c>
      <c r="AN99" s="4">
        <f>IF('A-1'!$H43='A-1 TRANS'!AN$1,'A-1'!$I43,0)</f>
        <v>0</v>
      </c>
      <c r="AO99" s="4">
        <f>IF('A-1'!$H43='A-1 TRANS'!AO$1,'A-1'!$I43,0)</f>
        <v>0</v>
      </c>
      <c r="AP99" s="4">
        <f>IF('A-1'!$H43='A-1 TRANS'!AP$1,'A-1'!$I43,0)</f>
        <v>0</v>
      </c>
      <c r="AQ99" s="4">
        <f>IF('A-1'!$H43='A-1 TRANS'!AQ$1,'A-1'!$I43,0)</f>
        <v>0</v>
      </c>
      <c r="AR99" s="4">
        <f>IF('A-1'!$H43='A-1 TRANS'!AR$1,'A-1'!$I43,0)</f>
        <v>0</v>
      </c>
      <c r="AS99" s="4">
        <f>IF('A-1'!$H43='A-1 TRANS'!AS$1,'A-1'!$I43,0)</f>
        <v>0</v>
      </c>
      <c r="AT99" s="4">
        <f>IF('A-1'!$H43='A-1 TRANS'!AT$1,'A-1'!$I43,0)</f>
        <v>0</v>
      </c>
      <c r="AU99" s="4">
        <f>IF('A-1'!$H43='A-1 TRANS'!AU$1,'A-1'!$I43,0)</f>
        <v>0</v>
      </c>
      <c r="AV99" s="4">
        <f>IF('A-1'!$H43='A-1 TRANS'!AV$1,'A-1'!$I43,0)</f>
        <v>0</v>
      </c>
      <c r="AW99" s="4">
        <f>IF('A-1'!$H43='A-1 TRANS'!AW$1,'A-1'!$I43,0)</f>
        <v>0</v>
      </c>
      <c r="AX99" s="4">
        <f>IF('A-1'!$H43='A-1 TRANS'!AX$1,'A-1'!$I43,0)</f>
        <v>0</v>
      </c>
      <c r="AY99" s="4">
        <f>IF('A-1'!$H43='A-1 TRANS'!AY$1,'A-1'!$I43,0)</f>
        <v>0</v>
      </c>
      <c r="AZ99" s="4">
        <f>IF('A-1'!$H43='A-1 TRANS'!AZ$1,'A-1'!$I43,0)</f>
        <v>0</v>
      </c>
      <c r="BA99" s="4">
        <f>IF('A-1'!$H43='A-1 TRANS'!BA$1,'A-1'!$I43,0)</f>
        <v>0</v>
      </c>
      <c r="BB99" s="4">
        <f>IF('A-1'!$H43='A-1 TRANS'!BB$1,'A-1'!$I43,0)</f>
        <v>0</v>
      </c>
      <c r="BC99" s="4">
        <f>IF('A-1'!$H43='A-1 TRANS'!BC$1,'A-1'!$I43,0)</f>
        <v>0</v>
      </c>
      <c r="BD99" s="4">
        <f>IF('A-1'!$H43='A-1 TRANS'!BD$1,'A-1'!$I43,0)</f>
        <v>0</v>
      </c>
      <c r="BE99" s="4">
        <f>IF('A-1'!$H43='A-1 TRANS'!BE$1,'A-1'!$I43,0)</f>
        <v>0</v>
      </c>
      <c r="BF99" s="4">
        <f>IF('A-1'!$H43='A-1 TRANS'!BF$1,'A-1'!$I43,0)</f>
        <v>0</v>
      </c>
      <c r="BG99" s="4">
        <f>IF('A-1'!$H43='A-1 TRANS'!BG$1,'A-1'!$I43,0)</f>
        <v>0</v>
      </c>
      <c r="BH99" s="4">
        <f>IF('A-1'!$H43='A-1 TRANS'!BH$1,'A-1'!$I43,0)</f>
        <v>0</v>
      </c>
      <c r="BI99" s="4">
        <f>IF('A-1'!$H43='A-1 TRANS'!BI$1,'A-1'!$I43,0)</f>
        <v>0</v>
      </c>
      <c r="BJ99" s="4">
        <f>IF('A-1'!$H43='A-1 TRANS'!BJ$1,'A-1'!$I43,0)</f>
        <v>0</v>
      </c>
      <c r="BK99" s="4">
        <f>IF('A-1'!$H43='A-1 TRANS'!BK$1,'A-1'!$I43,0)</f>
        <v>0</v>
      </c>
    </row>
    <row r="100" spans="2:63" ht="11.5" x14ac:dyDescent="0.25">
      <c r="B100" s="4">
        <f>IF('A-1'!$H44='A-1 TRANS'!B$1,'A-1'!$I44,0)</f>
        <v>0</v>
      </c>
      <c r="C100" s="4">
        <f>IF('A-1'!$H44='A-1 TRANS'!C$1,'A-1'!$I44,0)</f>
        <v>0</v>
      </c>
      <c r="D100" s="4">
        <f>IF('A-1'!$H44='A-1 TRANS'!D$1,'A-1'!$I44,0)</f>
        <v>0</v>
      </c>
      <c r="E100" s="4">
        <f>IF('A-1'!$H44='A-1 TRANS'!E$1,'A-1'!$I44,0)</f>
        <v>0</v>
      </c>
      <c r="F100" s="4">
        <f>IF('A-1'!$H44='A-1 TRANS'!F$1,'A-1'!$I44,0)</f>
        <v>0</v>
      </c>
      <c r="G100" s="4">
        <f>IF('A-1'!$H44='A-1 TRANS'!G$1,'A-1'!$I44,0)</f>
        <v>0</v>
      </c>
      <c r="H100" s="4">
        <f>IF('A-1'!$H44='A-1 TRANS'!H$1,'A-1'!$I44,0)</f>
        <v>0</v>
      </c>
      <c r="I100" s="4">
        <f>IF('A-1'!$H44='A-1 TRANS'!I$1,'A-1'!$I44,0)</f>
        <v>0</v>
      </c>
      <c r="J100" s="4">
        <f>IF('A-1'!$H44='A-1 TRANS'!J$1,'A-1'!$I44,0)</f>
        <v>0</v>
      </c>
      <c r="K100" s="4">
        <f>IF('A-1'!$H44='A-1 TRANS'!K$1,'A-1'!$I44,0)</f>
        <v>0</v>
      </c>
      <c r="L100" s="4">
        <f>IF('A-1'!$H44='A-1 TRANS'!L$1,'A-1'!$I44,0)</f>
        <v>0</v>
      </c>
      <c r="M100" s="4">
        <f>IF('A-1'!$H44='A-1 TRANS'!M$1,'A-1'!$I44,0)</f>
        <v>0</v>
      </c>
      <c r="N100" s="4">
        <f>IF('A-1'!$H44='A-1 TRANS'!N$1,'A-1'!$I44,0)</f>
        <v>0</v>
      </c>
      <c r="O100" s="4">
        <f>IF('A-1'!$H44='A-1 TRANS'!O$1,'A-1'!$I44,0)</f>
        <v>0</v>
      </c>
      <c r="P100" s="4">
        <f>IF('A-1'!$H44='A-1 TRANS'!P$1,'A-1'!$I44,0)</f>
        <v>0</v>
      </c>
      <c r="Q100" s="4">
        <f>IF('A-1'!$H44='A-1 TRANS'!Q$1,'A-1'!$I44,0)</f>
        <v>0</v>
      </c>
      <c r="R100" s="4">
        <f>IF('A-1'!$H44='A-1 TRANS'!R$1,'A-1'!$I44,0)</f>
        <v>0</v>
      </c>
      <c r="S100" s="4">
        <f>IF('A-1'!$H44='A-1 TRANS'!S$1,'A-1'!$I44,0)</f>
        <v>0</v>
      </c>
      <c r="T100" s="4">
        <f>IF('A-1'!$H44='A-1 TRANS'!T$1,'A-1'!$I44,0)</f>
        <v>0</v>
      </c>
      <c r="U100" s="4">
        <f>IF('A-1'!$H44='A-1 TRANS'!U$1,'A-1'!$I44,0)</f>
        <v>0</v>
      </c>
      <c r="V100" s="4">
        <f>IF('A-1'!$H44='A-1 TRANS'!V$1,'A-1'!$I44,0)</f>
        <v>0</v>
      </c>
      <c r="W100" s="4">
        <f>IF('A-1'!$H44='A-1 TRANS'!W$1,'A-1'!$I44,0)</f>
        <v>0</v>
      </c>
      <c r="X100" s="4">
        <f>IF('A-1'!$H44='A-1 TRANS'!X$1,'A-1'!$I44,0)</f>
        <v>0</v>
      </c>
      <c r="Y100" s="4">
        <f>IF('A-1'!$H44='A-1 TRANS'!Y$1,'A-1'!$I44,0)</f>
        <v>0</v>
      </c>
      <c r="Z100" s="4">
        <f>IF('A-1'!$H44='A-1 TRANS'!Z$1,'A-1'!$I44,0)</f>
        <v>0</v>
      </c>
      <c r="AA100" s="4">
        <f>IF('A-1'!$H44='A-1 TRANS'!AA$1,'A-1'!$I44,0)</f>
        <v>0</v>
      </c>
      <c r="AB100" s="4">
        <f>IF('A-1'!$H44='A-1 TRANS'!AB$1,'A-1'!$I44,0)</f>
        <v>0</v>
      </c>
      <c r="AC100" s="4">
        <f>IF('A-1'!$H44='A-1 TRANS'!AC$1,'A-1'!$I44,0)</f>
        <v>0</v>
      </c>
      <c r="AD100" s="4">
        <f>IF('A-1'!$H44='A-1 TRANS'!AD$1,'A-1'!$I44,0)</f>
        <v>0</v>
      </c>
      <c r="AE100" s="4">
        <f>IF('A-1'!$H44='A-1 TRANS'!AE$1,'A-1'!$I44,0)</f>
        <v>0</v>
      </c>
      <c r="AF100" s="4">
        <f>IF('A-1'!$H44='A-1 TRANS'!AF$1,'A-1'!$I44,0)</f>
        <v>0</v>
      </c>
      <c r="AG100" s="4">
        <f>IF('A-1'!$H44='A-1 TRANS'!AG$1,'A-1'!$I44,0)</f>
        <v>0</v>
      </c>
      <c r="AH100" s="4">
        <f>IF('A-1'!$H44='A-1 TRANS'!AH$1,'A-1'!$I44,0)</f>
        <v>0</v>
      </c>
      <c r="AI100" s="4">
        <f>IF('A-1'!$H44='A-1 TRANS'!AI$1,'A-1'!$I44,0)</f>
        <v>0</v>
      </c>
      <c r="AJ100" s="4">
        <f>IF('A-1'!$H44='A-1 TRANS'!AJ$1,'A-1'!$I44,0)</f>
        <v>0</v>
      </c>
      <c r="AK100" s="4">
        <f>IF('A-1'!$H44='A-1 TRANS'!AK$1,'A-1'!$I44,0)</f>
        <v>0</v>
      </c>
      <c r="AL100" s="4">
        <f>IF('A-1'!$H44='A-1 TRANS'!AL$1,'A-1'!$I44,0)</f>
        <v>0</v>
      </c>
      <c r="AM100" s="4">
        <f>IF('A-1'!$H44='A-1 TRANS'!AM$1,'A-1'!$I44,0)</f>
        <v>0</v>
      </c>
      <c r="AN100" s="4">
        <f>IF('A-1'!$H44='A-1 TRANS'!AN$1,'A-1'!$I44,0)</f>
        <v>0</v>
      </c>
      <c r="AO100" s="4">
        <f>IF('A-1'!$H44='A-1 TRANS'!AO$1,'A-1'!$I44,0)</f>
        <v>0</v>
      </c>
      <c r="AP100" s="4">
        <f>IF('A-1'!$H44='A-1 TRANS'!AP$1,'A-1'!$I44,0)</f>
        <v>0</v>
      </c>
      <c r="AQ100" s="4">
        <f>IF('A-1'!$H44='A-1 TRANS'!AQ$1,'A-1'!$I44,0)</f>
        <v>0</v>
      </c>
      <c r="AR100" s="4">
        <f>IF('A-1'!$H44='A-1 TRANS'!AR$1,'A-1'!$I44,0)</f>
        <v>0</v>
      </c>
      <c r="AS100" s="4">
        <f>IF('A-1'!$H44='A-1 TRANS'!AS$1,'A-1'!$I44,0)</f>
        <v>0</v>
      </c>
      <c r="AT100" s="4">
        <f>IF('A-1'!$H44='A-1 TRANS'!AT$1,'A-1'!$I44,0)</f>
        <v>0</v>
      </c>
      <c r="AU100" s="4">
        <f>IF('A-1'!$H44='A-1 TRANS'!AU$1,'A-1'!$I44,0)</f>
        <v>0</v>
      </c>
      <c r="AV100" s="4">
        <f>IF('A-1'!$H44='A-1 TRANS'!AV$1,'A-1'!$I44,0)</f>
        <v>0</v>
      </c>
      <c r="AW100" s="4">
        <f>IF('A-1'!$H44='A-1 TRANS'!AW$1,'A-1'!$I44,0)</f>
        <v>0</v>
      </c>
      <c r="AX100" s="4">
        <f>IF('A-1'!$H44='A-1 TRANS'!AX$1,'A-1'!$I44,0)</f>
        <v>0</v>
      </c>
      <c r="AY100" s="4">
        <f>IF('A-1'!$H44='A-1 TRANS'!AY$1,'A-1'!$I44,0)</f>
        <v>0</v>
      </c>
      <c r="AZ100" s="4">
        <f>IF('A-1'!$H44='A-1 TRANS'!AZ$1,'A-1'!$I44,0)</f>
        <v>0</v>
      </c>
      <c r="BA100" s="4">
        <f>IF('A-1'!$H44='A-1 TRANS'!BA$1,'A-1'!$I44,0)</f>
        <v>0</v>
      </c>
      <c r="BB100" s="4">
        <f>IF('A-1'!$H44='A-1 TRANS'!BB$1,'A-1'!$I44,0)</f>
        <v>0</v>
      </c>
      <c r="BC100" s="4">
        <f>IF('A-1'!$H44='A-1 TRANS'!BC$1,'A-1'!$I44,0)</f>
        <v>0</v>
      </c>
      <c r="BD100" s="4">
        <f>IF('A-1'!$H44='A-1 TRANS'!BD$1,'A-1'!$I44,0)</f>
        <v>0</v>
      </c>
      <c r="BE100" s="4">
        <f>IF('A-1'!$H44='A-1 TRANS'!BE$1,'A-1'!$I44,0)</f>
        <v>0</v>
      </c>
      <c r="BF100" s="4">
        <f>IF('A-1'!$H44='A-1 TRANS'!BF$1,'A-1'!$I44,0)</f>
        <v>0</v>
      </c>
      <c r="BG100" s="4">
        <f>IF('A-1'!$H44='A-1 TRANS'!BG$1,'A-1'!$I44,0)</f>
        <v>0</v>
      </c>
      <c r="BH100" s="4">
        <f>IF('A-1'!$H44='A-1 TRANS'!BH$1,'A-1'!$I44,0)</f>
        <v>0</v>
      </c>
      <c r="BI100" s="4">
        <f>IF('A-1'!$H44='A-1 TRANS'!BI$1,'A-1'!$I44,0)</f>
        <v>0</v>
      </c>
      <c r="BJ100" s="4">
        <f>IF('A-1'!$H44='A-1 TRANS'!BJ$1,'A-1'!$I44,0)</f>
        <v>0</v>
      </c>
      <c r="BK100" s="4">
        <f>IF('A-1'!$H44='A-1 TRANS'!BK$1,'A-1'!$I44,0)</f>
        <v>0</v>
      </c>
    </row>
    <row r="101" spans="2:63" ht="11.5" x14ac:dyDescent="0.25">
      <c r="B101" s="4">
        <f>IF('A-1'!$H45='A-1 TRANS'!B$1,'A-1'!$I45,0)</f>
        <v>0</v>
      </c>
      <c r="C101" s="4">
        <f>IF('A-1'!$H45='A-1 TRANS'!C$1,'A-1'!$I45,0)</f>
        <v>0</v>
      </c>
      <c r="D101" s="4">
        <f>IF('A-1'!$H45='A-1 TRANS'!D$1,'A-1'!$I45,0)</f>
        <v>0</v>
      </c>
      <c r="E101" s="4">
        <f>IF('A-1'!$H45='A-1 TRANS'!E$1,'A-1'!$I45,0)</f>
        <v>0</v>
      </c>
      <c r="F101" s="4">
        <f>IF('A-1'!$H45='A-1 TRANS'!F$1,'A-1'!$I45,0)</f>
        <v>0</v>
      </c>
      <c r="G101" s="4">
        <f>IF('A-1'!$H45='A-1 TRANS'!G$1,'A-1'!$I45,0)</f>
        <v>0</v>
      </c>
      <c r="H101" s="4">
        <f>IF('A-1'!$H45='A-1 TRANS'!H$1,'A-1'!$I45,0)</f>
        <v>0</v>
      </c>
      <c r="I101" s="4">
        <f>IF('A-1'!$H45='A-1 TRANS'!I$1,'A-1'!$I45,0)</f>
        <v>0</v>
      </c>
      <c r="J101" s="4">
        <f>IF('A-1'!$H45='A-1 TRANS'!J$1,'A-1'!$I45,0)</f>
        <v>0</v>
      </c>
      <c r="K101" s="4">
        <f>IF('A-1'!$H45='A-1 TRANS'!K$1,'A-1'!$I45,0)</f>
        <v>0</v>
      </c>
      <c r="L101" s="4">
        <f>IF('A-1'!$H45='A-1 TRANS'!L$1,'A-1'!$I45,0)</f>
        <v>0</v>
      </c>
      <c r="M101" s="4">
        <f>IF('A-1'!$H45='A-1 TRANS'!M$1,'A-1'!$I45,0)</f>
        <v>0</v>
      </c>
      <c r="N101" s="4">
        <f>IF('A-1'!$H45='A-1 TRANS'!N$1,'A-1'!$I45,0)</f>
        <v>0</v>
      </c>
      <c r="O101" s="4">
        <f>IF('A-1'!$H45='A-1 TRANS'!O$1,'A-1'!$I45,0)</f>
        <v>0</v>
      </c>
      <c r="P101" s="4">
        <f>IF('A-1'!$H45='A-1 TRANS'!P$1,'A-1'!$I45,0)</f>
        <v>0</v>
      </c>
      <c r="Q101" s="4">
        <f>IF('A-1'!$H45='A-1 TRANS'!Q$1,'A-1'!$I45,0)</f>
        <v>0</v>
      </c>
      <c r="R101" s="4">
        <f>IF('A-1'!$H45='A-1 TRANS'!R$1,'A-1'!$I45,0)</f>
        <v>0</v>
      </c>
      <c r="S101" s="4">
        <f>IF('A-1'!$H45='A-1 TRANS'!S$1,'A-1'!$I45,0)</f>
        <v>0</v>
      </c>
      <c r="T101" s="4">
        <f>IF('A-1'!$H45='A-1 TRANS'!T$1,'A-1'!$I45,0)</f>
        <v>0</v>
      </c>
      <c r="U101" s="4">
        <f>IF('A-1'!$H45='A-1 TRANS'!U$1,'A-1'!$I45,0)</f>
        <v>0</v>
      </c>
      <c r="V101" s="4">
        <f>IF('A-1'!$H45='A-1 TRANS'!V$1,'A-1'!$I45,0)</f>
        <v>0</v>
      </c>
      <c r="W101" s="4">
        <f>IF('A-1'!$H45='A-1 TRANS'!W$1,'A-1'!$I45,0)</f>
        <v>0</v>
      </c>
      <c r="X101" s="4">
        <f>IF('A-1'!$H45='A-1 TRANS'!X$1,'A-1'!$I45,0)</f>
        <v>0</v>
      </c>
      <c r="Y101" s="4">
        <f>IF('A-1'!$H45='A-1 TRANS'!Y$1,'A-1'!$I45,0)</f>
        <v>0</v>
      </c>
      <c r="Z101" s="4">
        <f>IF('A-1'!$H45='A-1 TRANS'!Z$1,'A-1'!$I45,0)</f>
        <v>0</v>
      </c>
      <c r="AA101" s="4">
        <f>IF('A-1'!$H45='A-1 TRANS'!AA$1,'A-1'!$I45,0)</f>
        <v>0</v>
      </c>
      <c r="AB101" s="4">
        <f>IF('A-1'!$H45='A-1 TRANS'!AB$1,'A-1'!$I45,0)</f>
        <v>0</v>
      </c>
      <c r="AC101" s="4">
        <f>IF('A-1'!$H45='A-1 TRANS'!AC$1,'A-1'!$I45,0)</f>
        <v>0</v>
      </c>
      <c r="AD101" s="4">
        <f>IF('A-1'!$H45='A-1 TRANS'!AD$1,'A-1'!$I45,0)</f>
        <v>0</v>
      </c>
      <c r="AE101" s="4">
        <f>IF('A-1'!$H45='A-1 TRANS'!AE$1,'A-1'!$I45,0)</f>
        <v>0</v>
      </c>
      <c r="AF101" s="4">
        <f>IF('A-1'!$H45='A-1 TRANS'!AF$1,'A-1'!$I45,0)</f>
        <v>0</v>
      </c>
      <c r="AG101" s="4">
        <f>IF('A-1'!$H45='A-1 TRANS'!AG$1,'A-1'!$I45,0)</f>
        <v>0</v>
      </c>
      <c r="AH101" s="4">
        <f>IF('A-1'!$H45='A-1 TRANS'!AH$1,'A-1'!$I45,0)</f>
        <v>0</v>
      </c>
      <c r="AI101" s="4">
        <f>IF('A-1'!$H45='A-1 TRANS'!AI$1,'A-1'!$I45,0)</f>
        <v>0</v>
      </c>
      <c r="AJ101" s="4">
        <f>IF('A-1'!$H45='A-1 TRANS'!AJ$1,'A-1'!$I45,0)</f>
        <v>0</v>
      </c>
      <c r="AK101" s="4">
        <f>IF('A-1'!$H45='A-1 TRANS'!AK$1,'A-1'!$I45,0)</f>
        <v>0</v>
      </c>
      <c r="AL101" s="4">
        <f>IF('A-1'!$H45='A-1 TRANS'!AL$1,'A-1'!$I45,0)</f>
        <v>0</v>
      </c>
      <c r="AM101" s="4">
        <f>IF('A-1'!$H45='A-1 TRANS'!AM$1,'A-1'!$I45,0)</f>
        <v>0</v>
      </c>
      <c r="AN101" s="4">
        <f>IF('A-1'!$H45='A-1 TRANS'!AN$1,'A-1'!$I45,0)</f>
        <v>0</v>
      </c>
      <c r="AO101" s="4">
        <f>IF('A-1'!$H45='A-1 TRANS'!AO$1,'A-1'!$I45,0)</f>
        <v>0</v>
      </c>
      <c r="AP101" s="4">
        <f>IF('A-1'!$H45='A-1 TRANS'!AP$1,'A-1'!$I45,0)</f>
        <v>0</v>
      </c>
      <c r="AQ101" s="4">
        <f>IF('A-1'!$H45='A-1 TRANS'!AQ$1,'A-1'!$I45,0)</f>
        <v>0</v>
      </c>
      <c r="AR101" s="4">
        <f>IF('A-1'!$H45='A-1 TRANS'!AR$1,'A-1'!$I45,0)</f>
        <v>0</v>
      </c>
      <c r="AS101" s="4">
        <f>IF('A-1'!$H45='A-1 TRANS'!AS$1,'A-1'!$I45,0)</f>
        <v>0</v>
      </c>
      <c r="AT101" s="4">
        <f>IF('A-1'!$H45='A-1 TRANS'!AT$1,'A-1'!$I45,0)</f>
        <v>0</v>
      </c>
      <c r="AU101" s="4">
        <f>IF('A-1'!$H45='A-1 TRANS'!AU$1,'A-1'!$I45,0)</f>
        <v>0</v>
      </c>
      <c r="AV101" s="4">
        <f>IF('A-1'!$H45='A-1 TRANS'!AV$1,'A-1'!$I45,0)</f>
        <v>0</v>
      </c>
      <c r="AW101" s="4">
        <f>IF('A-1'!$H45='A-1 TRANS'!AW$1,'A-1'!$I45,0)</f>
        <v>0</v>
      </c>
      <c r="AX101" s="4">
        <f>IF('A-1'!$H45='A-1 TRANS'!AX$1,'A-1'!$I45,0)</f>
        <v>0</v>
      </c>
      <c r="AY101" s="4">
        <f>IF('A-1'!$H45='A-1 TRANS'!AY$1,'A-1'!$I45,0)</f>
        <v>0</v>
      </c>
      <c r="AZ101" s="4">
        <f>IF('A-1'!$H45='A-1 TRANS'!AZ$1,'A-1'!$I45,0)</f>
        <v>0</v>
      </c>
      <c r="BA101" s="4">
        <f>IF('A-1'!$H45='A-1 TRANS'!BA$1,'A-1'!$I45,0)</f>
        <v>0</v>
      </c>
      <c r="BB101" s="4">
        <f>IF('A-1'!$H45='A-1 TRANS'!BB$1,'A-1'!$I45,0)</f>
        <v>0</v>
      </c>
      <c r="BC101" s="4">
        <f>IF('A-1'!$H45='A-1 TRANS'!BC$1,'A-1'!$I45,0)</f>
        <v>0</v>
      </c>
      <c r="BD101" s="4">
        <f>IF('A-1'!$H45='A-1 TRANS'!BD$1,'A-1'!$I45,0)</f>
        <v>0</v>
      </c>
      <c r="BE101" s="4">
        <f>IF('A-1'!$H45='A-1 TRANS'!BE$1,'A-1'!$I45,0)</f>
        <v>0</v>
      </c>
      <c r="BF101" s="4">
        <f>IF('A-1'!$H45='A-1 TRANS'!BF$1,'A-1'!$I45,0)</f>
        <v>0</v>
      </c>
      <c r="BG101" s="4">
        <f>IF('A-1'!$H45='A-1 TRANS'!BG$1,'A-1'!$I45,0)</f>
        <v>0</v>
      </c>
      <c r="BH101" s="4">
        <f>IF('A-1'!$H45='A-1 TRANS'!BH$1,'A-1'!$I45,0)</f>
        <v>0</v>
      </c>
      <c r="BI101" s="4">
        <f>IF('A-1'!$H45='A-1 TRANS'!BI$1,'A-1'!$I45,0)</f>
        <v>0</v>
      </c>
      <c r="BJ101" s="4">
        <f>IF('A-1'!$H45='A-1 TRANS'!BJ$1,'A-1'!$I45,0)</f>
        <v>0</v>
      </c>
      <c r="BK101" s="4">
        <f>IF('A-1'!$H45='A-1 TRANS'!BK$1,'A-1'!$I45,0)</f>
        <v>0</v>
      </c>
    </row>
    <row r="102" spans="2:63" ht="11.5" x14ac:dyDescent="0.25">
      <c r="B102" s="4">
        <f>IF('A-1'!$H46='A-1 TRANS'!B$1,'A-1'!$I46,0)</f>
        <v>0</v>
      </c>
      <c r="C102" s="4">
        <f>IF('A-1'!$H46='A-1 TRANS'!C$1,'A-1'!$I46,0)</f>
        <v>0</v>
      </c>
      <c r="D102" s="4">
        <f>IF('A-1'!$H46='A-1 TRANS'!D$1,'A-1'!$I46,0)</f>
        <v>0</v>
      </c>
      <c r="E102" s="4">
        <f>IF('A-1'!$H46='A-1 TRANS'!E$1,'A-1'!$I46,0)</f>
        <v>0</v>
      </c>
      <c r="F102" s="4">
        <f>IF('A-1'!$H46='A-1 TRANS'!F$1,'A-1'!$I46,0)</f>
        <v>0</v>
      </c>
      <c r="G102" s="4">
        <f>IF('A-1'!$H46='A-1 TRANS'!G$1,'A-1'!$I46,0)</f>
        <v>0</v>
      </c>
      <c r="H102" s="4">
        <f>IF('A-1'!$H46='A-1 TRANS'!H$1,'A-1'!$I46,0)</f>
        <v>0</v>
      </c>
      <c r="I102" s="4">
        <f>IF('A-1'!$H46='A-1 TRANS'!I$1,'A-1'!$I46,0)</f>
        <v>0</v>
      </c>
      <c r="J102" s="4">
        <f>IF('A-1'!$H46='A-1 TRANS'!J$1,'A-1'!$I46,0)</f>
        <v>0</v>
      </c>
      <c r="K102" s="4">
        <f>IF('A-1'!$H46='A-1 TRANS'!K$1,'A-1'!$I46,0)</f>
        <v>0</v>
      </c>
      <c r="L102" s="4">
        <f>IF('A-1'!$H46='A-1 TRANS'!L$1,'A-1'!$I46,0)</f>
        <v>0</v>
      </c>
      <c r="M102" s="4">
        <f>IF('A-1'!$H46='A-1 TRANS'!M$1,'A-1'!$I46,0)</f>
        <v>0</v>
      </c>
      <c r="N102" s="4">
        <f>IF('A-1'!$H46='A-1 TRANS'!N$1,'A-1'!$I46,0)</f>
        <v>0</v>
      </c>
      <c r="O102" s="4">
        <f>IF('A-1'!$H46='A-1 TRANS'!O$1,'A-1'!$I46,0)</f>
        <v>0</v>
      </c>
      <c r="P102" s="4">
        <f>IF('A-1'!$H46='A-1 TRANS'!P$1,'A-1'!$I46,0)</f>
        <v>0</v>
      </c>
      <c r="Q102" s="4">
        <f>IF('A-1'!$H46='A-1 TRANS'!Q$1,'A-1'!$I46,0)</f>
        <v>0</v>
      </c>
      <c r="R102" s="4">
        <f>IF('A-1'!$H46='A-1 TRANS'!R$1,'A-1'!$I46,0)</f>
        <v>0</v>
      </c>
      <c r="S102" s="4">
        <f>IF('A-1'!$H46='A-1 TRANS'!S$1,'A-1'!$I46,0)</f>
        <v>0</v>
      </c>
      <c r="T102" s="4">
        <f>IF('A-1'!$H46='A-1 TRANS'!T$1,'A-1'!$I46,0)</f>
        <v>0</v>
      </c>
      <c r="U102" s="4">
        <f>IF('A-1'!$H46='A-1 TRANS'!U$1,'A-1'!$I46,0)</f>
        <v>0</v>
      </c>
      <c r="V102" s="4">
        <f>IF('A-1'!$H46='A-1 TRANS'!V$1,'A-1'!$I46,0)</f>
        <v>0</v>
      </c>
      <c r="W102" s="4">
        <f>IF('A-1'!$H46='A-1 TRANS'!W$1,'A-1'!$I46,0)</f>
        <v>0</v>
      </c>
      <c r="X102" s="4">
        <f>IF('A-1'!$H46='A-1 TRANS'!X$1,'A-1'!$I46,0)</f>
        <v>0</v>
      </c>
      <c r="Y102" s="4">
        <f>IF('A-1'!$H46='A-1 TRANS'!Y$1,'A-1'!$I46,0)</f>
        <v>0</v>
      </c>
      <c r="Z102" s="4">
        <f>IF('A-1'!$H46='A-1 TRANS'!Z$1,'A-1'!$I46,0)</f>
        <v>0</v>
      </c>
      <c r="AA102" s="4">
        <f>IF('A-1'!$H46='A-1 TRANS'!AA$1,'A-1'!$I46,0)</f>
        <v>0</v>
      </c>
      <c r="AB102" s="4">
        <f>IF('A-1'!$H46='A-1 TRANS'!AB$1,'A-1'!$I46,0)</f>
        <v>0</v>
      </c>
      <c r="AC102" s="4">
        <f>IF('A-1'!$H46='A-1 TRANS'!AC$1,'A-1'!$I46,0)</f>
        <v>0</v>
      </c>
      <c r="AD102" s="4">
        <f>IF('A-1'!$H46='A-1 TRANS'!AD$1,'A-1'!$I46,0)</f>
        <v>0</v>
      </c>
      <c r="AE102" s="4">
        <f>IF('A-1'!$H46='A-1 TRANS'!AE$1,'A-1'!$I46,0)</f>
        <v>0</v>
      </c>
      <c r="AF102" s="4">
        <f>IF('A-1'!$H46='A-1 TRANS'!AF$1,'A-1'!$I46,0)</f>
        <v>0</v>
      </c>
      <c r="AG102" s="4">
        <f>IF('A-1'!$H46='A-1 TRANS'!AG$1,'A-1'!$I46,0)</f>
        <v>0</v>
      </c>
      <c r="AH102" s="4">
        <f>IF('A-1'!$H46='A-1 TRANS'!AH$1,'A-1'!$I46,0)</f>
        <v>0</v>
      </c>
      <c r="AI102" s="4">
        <f>IF('A-1'!$H46='A-1 TRANS'!AI$1,'A-1'!$I46,0)</f>
        <v>0</v>
      </c>
      <c r="AJ102" s="4">
        <f>IF('A-1'!$H46='A-1 TRANS'!AJ$1,'A-1'!$I46,0)</f>
        <v>0</v>
      </c>
      <c r="AK102" s="4">
        <f>IF('A-1'!$H46='A-1 TRANS'!AK$1,'A-1'!$I46,0)</f>
        <v>0</v>
      </c>
      <c r="AL102" s="4">
        <f>IF('A-1'!$H46='A-1 TRANS'!AL$1,'A-1'!$I46,0)</f>
        <v>0</v>
      </c>
      <c r="AM102" s="4">
        <f>IF('A-1'!$H46='A-1 TRANS'!AM$1,'A-1'!$I46,0)</f>
        <v>0</v>
      </c>
      <c r="AN102" s="4">
        <f>IF('A-1'!$H46='A-1 TRANS'!AN$1,'A-1'!$I46,0)</f>
        <v>0</v>
      </c>
      <c r="AO102" s="4">
        <f>IF('A-1'!$H46='A-1 TRANS'!AO$1,'A-1'!$I46,0)</f>
        <v>0</v>
      </c>
      <c r="AP102" s="4">
        <f>IF('A-1'!$H46='A-1 TRANS'!AP$1,'A-1'!$I46,0)</f>
        <v>0</v>
      </c>
      <c r="AQ102" s="4">
        <f>IF('A-1'!$H46='A-1 TRANS'!AQ$1,'A-1'!$I46,0)</f>
        <v>0</v>
      </c>
      <c r="AR102" s="4">
        <f>IF('A-1'!$H46='A-1 TRANS'!AR$1,'A-1'!$I46,0)</f>
        <v>0</v>
      </c>
      <c r="AS102" s="4">
        <f>IF('A-1'!$H46='A-1 TRANS'!AS$1,'A-1'!$I46,0)</f>
        <v>0</v>
      </c>
      <c r="AT102" s="4">
        <f>IF('A-1'!$H46='A-1 TRANS'!AT$1,'A-1'!$I46,0)</f>
        <v>0</v>
      </c>
      <c r="AU102" s="4">
        <f>IF('A-1'!$H46='A-1 TRANS'!AU$1,'A-1'!$I46,0)</f>
        <v>0</v>
      </c>
      <c r="AV102" s="4">
        <f>IF('A-1'!$H46='A-1 TRANS'!AV$1,'A-1'!$I46,0)</f>
        <v>0</v>
      </c>
      <c r="AW102" s="4">
        <f>IF('A-1'!$H46='A-1 TRANS'!AW$1,'A-1'!$I46,0)</f>
        <v>0</v>
      </c>
      <c r="AX102" s="4">
        <f>IF('A-1'!$H46='A-1 TRANS'!AX$1,'A-1'!$I46,0)</f>
        <v>0</v>
      </c>
      <c r="AY102" s="4">
        <f>IF('A-1'!$H46='A-1 TRANS'!AY$1,'A-1'!$I46,0)</f>
        <v>0</v>
      </c>
      <c r="AZ102" s="4">
        <f>IF('A-1'!$H46='A-1 TRANS'!AZ$1,'A-1'!$I46,0)</f>
        <v>0</v>
      </c>
      <c r="BA102" s="4">
        <f>IF('A-1'!$H46='A-1 TRANS'!BA$1,'A-1'!$I46,0)</f>
        <v>0</v>
      </c>
      <c r="BB102" s="4">
        <f>IF('A-1'!$H46='A-1 TRANS'!BB$1,'A-1'!$I46,0)</f>
        <v>0</v>
      </c>
      <c r="BC102" s="4">
        <f>IF('A-1'!$H46='A-1 TRANS'!BC$1,'A-1'!$I46,0)</f>
        <v>0</v>
      </c>
      <c r="BD102" s="4">
        <f>IF('A-1'!$H46='A-1 TRANS'!BD$1,'A-1'!$I46,0)</f>
        <v>0</v>
      </c>
      <c r="BE102" s="4">
        <f>IF('A-1'!$H46='A-1 TRANS'!BE$1,'A-1'!$I46,0)</f>
        <v>0</v>
      </c>
      <c r="BF102" s="4">
        <f>IF('A-1'!$H46='A-1 TRANS'!BF$1,'A-1'!$I46,0)</f>
        <v>0</v>
      </c>
      <c r="BG102" s="4">
        <f>IF('A-1'!$H46='A-1 TRANS'!BG$1,'A-1'!$I46,0)</f>
        <v>0</v>
      </c>
      <c r="BH102" s="4">
        <f>IF('A-1'!$H46='A-1 TRANS'!BH$1,'A-1'!$I46,0)</f>
        <v>0</v>
      </c>
      <c r="BI102" s="4">
        <f>IF('A-1'!$H46='A-1 TRANS'!BI$1,'A-1'!$I46,0)</f>
        <v>0</v>
      </c>
      <c r="BJ102" s="4">
        <f>IF('A-1'!$H46='A-1 TRANS'!BJ$1,'A-1'!$I46,0)</f>
        <v>0</v>
      </c>
      <c r="BK102" s="4">
        <f>IF('A-1'!$H46='A-1 TRANS'!BK$1,'A-1'!$I46,0)</f>
        <v>0</v>
      </c>
    </row>
    <row r="103" spans="2:63" ht="11.5" x14ac:dyDescent="0.25">
      <c r="B103" s="4">
        <f>IF('A-1'!$H47='A-1 TRANS'!B$1,'A-1'!$I47,0)</f>
        <v>0</v>
      </c>
      <c r="C103" s="4">
        <f>IF('A-1'!$H47='A-1 TRANS'!C$1,'A-1'!$I47,0)</f>
        <v>0</v>
      </c>
      <c r="D103" s="4">
        <f>IF('A-1'!$H47='A-1 TRANS'!D$1,'A-1'!$I47,0)</f>
        <v>0</v>
      </c>
      <c r="E103" s="4">
        <f>IF('A-1'!$H47='A-1 TRANS'!E$1,'A-1'!$I47,0)</f>
        <v>0</v>
      </c>
      <c r="F103" s="4">
        <f>IF('A-1'!$H47='A-1 TRANS'!F$1,'A-1'!$I47,0)</f>
        <v>0</v>
      </c>
      <c r="G103" s="4">
        <f>IF('A-1'!$H47='A-1 TRANS'!G$1,'A-1'!$I47,0)</f>
        <v>0</v>
      </c>
      <c r="H103" s="4">
        <f>IF('A-1'!$H47='A-1 TRANS'!H$1,'A-1'!$I47,0)</f>
        <v>0</v>
      </c>
      <c r="I103" s="4">
        <f>IF('A-1'!$H47='A-1 TRANS'!I$1,'A-1'!$I47,0)</f>
        <v>0</v>
      </c>
      <c r="J103" s="4">
        <f>IF('A-1'!$H47='A-1 TRANS'!J$1,'A-1'!$I47,0)</f>
        <v>0</v>
      </c>
      <c r="K103" s="4">
        <f>IF('A-1'!$H47='A-1 TRANS'!K$1,'A-1'!$I47,0)</f>
        <v>0</v>
      </c>
      <c r="L103" s="4">
        <f>IF('A-1'!$H47='A-1 TRANS'!L$1,'A-1'!$I47,0)</f>
        <v>0</v>
      </c>
      <c r="M103" s="4">
        <f>IF('A-1'!$H47='A-1 TRANS'!M$1,'A-1'!$I47,0)</f>
        <v>0</v>
      </c>
      <c r="N103" s="4">
        <f>IF('A-1'!$H47='A-1 TRANS'!N$1,'A-1'!$I47,0)</f>
        <v>0</v>
      </c>
      <c r="O103" s="4">
        <f>IF('A-1'!$H47='A-1 TRANS'!O$1,'A-1'!$I47,0)</f>
        <v>0</v>
      </c>
      <c r="P103" s="4">
        <f>IF('A-1'!$H47='A-1 TRANS'!P$1,'A-1'!$I47,0)</f>
        <v>0</v>
      </c>
      <c r="Q103" s="4">
        <f>IF('A-1'!$H47='A-1 TRANS'!Q$1,'A-1'!$I47,0)</f>
        <v>0</v>
      </c>
      <c r="R103" s="4">
        <f>IF('A-1'!$H47='A-1 TRANS'!R$1,'A-1'!$I47,0)</f>
        <v>0</v>
      </c>
      <c r="S103" s="4">
        <f>IF('A-1'!$H47='A-1 TRANS'!S$1,'A-1'!$I47,0)</f>
        <v>0</v>
      </c>
      <c r="T103" s="4">
        <f>IF('A-1'!$H47='A-1 TRANS'!T$1,'A-1'!$I47,0)</f>
        <v>0</v>
      </c>
      <c r="U103" s="4">
        <f>IF('A-1'!$H47='A-1 TRANS'!U$1,'A-1'!$I47,0)</f>
        <v>0</v>
      </c>
      <c r="V103" s="4">
        <f>IF('A-1'!$H47='A-1 TRANS'!V$1,'A-1'!$I47,0)</f>
        <v>0</v>
      </c>
      <c r="W103" s="4">
        <f>IF('A-1'!$H47='A-1 TRANS'!W$1,'A-1'!$I47,0)</f>
        <v>0</v>
      </c>
      <c r="X103" s="4">
        <f>IF('A-1'!$H47='A-1 TRANS'!X$1,'A-1'!$I47,0)</f>
        <v>0</v>
      </c>
      <c r="Y103" s="4">
        <f>IF('A-1'!$H47='A-1 TRANS'!Y$1,'A-1'!$I47,0)</f>
        <v>0</v>
      </c>
      <c r="Z103" s="4">
        <f>IF('A-1'!$H47='A-1 TRANS'!Z$1,'A-1'!$I47,0)</f>
        <v>0</v>
      </c>
      <c r="AA103" s="4">
        <f>IF('A-1'!$H47='A-1 TRANS'!AA$1,'A-1'!$I47,0)</f>
        <v>0</v>
      </c>
      <c r="AB103" s="4">
        <f>IF('A-1'!$H47='A-1 TRANS'!AB$1,'A-1'!$I47,0)</f>
        <v>0</v>
      </c>
      <c r="AC103" s="4">
        <f>IF('A-1'!$H47='A-1 TRANS'!AC$1,'A-1'!$I47,0)</f>
        <v>0</v>
      </c>
      <c r="AD103" s="4">
        <f>IF('A-1'!$H47='A-1 TRANS'!AD$1,'A-1'!$I47,0)</f>
        <v>0</v>
      </c>
      <c r="AE103" s="4">
        <f>IF('A-1'!$H47='A-1 TRANS'!AE$1,'A-1'!$I47,0)</f>
        <v>0</v>
      </c>
      <c r="AF103" s="4">
        <f>IF('A-1'!$H47='A-1 TRANS'!AF$1,'A-1'!$I47,0)</f>
        <v>0</v>
      </c>
      <c r="AG103" s="4">
        <f>IF('A-1'!$H47='A-1 TRANS'!AG$1,'A-1'!$I47,0)</f>
        <v>0</v>
      </c>
      <c r="AH103" s="4">
        <f>IF('A-1'!$H47='A-1 TRANS'!AH$1,'A-1'!$I47,0)</f>
        <v>0</v>
      </c>
      <c r="AI103" s="4">
        <f>IF('A-1'!$H47='A-1 TRANS'!AI$1,'A-1'!$I47,0)</f>
        <v>0</v>
      </c>
      <c r="AJ103" s="4">
        <f>IF('A-1'!$H47='A-1 TRANS'!AJ$1,'A-1'!$I47,0)</f>
        <v>0</v>
      </c>
      <c r="AK103" s="4">
        <f>IF('A-1'!$H47='A-1 TRANS'!AK$1,'A-1'!$I47,0)</f>
        <v>0</v>
      </c>
      <c r="AL103" s="4">
        <f>IF('A-1'!$H47='A-1 TRANS'!AL$1,'A-1'!$I47,0)</f>
        <v>0</v>
      </c>
      <c r="AM103" s="4">
        <f>IF('A-1'!$H47='A-1 TRANS'!AM$1,'A-1'!$I47,0)</f>
        <v>0</v>
      </c>
      <c r="AN103" s="4">
        <f>IF('A-1'!$H47='A-1 TRANS'!AN$1,'A-1'!$I47,0)</f>
        <v>0</v>
      </c>
      <c r="AO103" s="4">
        <f>IF('A-1'!$H47='A-1 TRANS'!AO$1,'A-1'!$I47,0)</f>
        <v>0</v>
      </c>
      <c r="AP103" s="4">
        <f>IF('A-1'!$H47='A-1 TRANS'!AP$1,'A-1'!$I47,0)</f>
        <v>0</v>
      </c>
      <c r="AQ103" s="4">
        <f>IF('A-1'!$H47='A-1 TRANS'!AQ$1,'A-1'!$I47,0)</f>
        <v>0</v>
      </c>
      <c r="AR103" s="4">
        <f>IF('A-1'!$H47='A-1 TRANS'!AR$1,'A-1'!$I47,0)</f>
        <v>0</v>
      </c>
      <c r="AS103" s="4">
        <f>IF('A-1'!$H47='A-1 TRANS'!AS$1,'A-1'!$I47,0)</f>
        <v>0</v>
      </c>
      <c r="AT103" s="4">
        <f>IF('A-1'!$H47='A-1 TRANS'!AT$1,'A-1'!$I47,0)</f>
        <v>0</v>
      </c>
      <c r="AU103" s="4">
        <f>IF('A-1'!$H47='A-1 TRANS'!AU$1,'A-1'!$I47,0)</f>
        <v>0</v>
      </c>
      <c r="AV103" s="4">
        <f>IF('A-1'!$H47='A-1 TRANS'!AV$1,'A-1'!$I47,0)</f>
        <v>0</v>
      </c>
      <c r="AW103" s="4">
        <f>IF('A-1'!$H47='A-1 TRANS'!AW$1,'A-1'!$I47,0)</f>
        <v>0</v>
      </c>
      <c r="AX103" s="4">
        <f>IF('A-1'!$H47='A-1 TRANS'!AX$1,'A-1'!$I47,0)</f>
        <v>0</v>
      </c>
      <c r="AY103" s="4">
        <f>IF('A-1'!$H47='A-1 TRANS'!AY$1,'A-1'!$I47,0)</f>
        <v>0</v>
      </c>
      <c r="AZ103" s="4">
        <f>IF('A-1'!$H47='A-1 TRANS'!AZ$1,'A-1'!$I47,0)</f>
        <v>0</v>
      </c>
      <c r="BA103" s="4">
        <f>IF('A-1'!$H47='A-1 TRANS'!BA$1,'A-1'!$I47,0)</f>
        <v>0</v>
      </c>
      <c r="BB103" s="4">
        <f>IF('A-1'!$H47='A-1 TRANS'!BB$1,'A-1'!$I47,0)</f>
        <v>0</v>
      </c>
      <c r="BC103" s="4">
        <f>IF('A-1'!$H47='A-1 TRANS'!BC$1,'A-1'!$I47,0)</f>
        <v>0</v>
      </c>
      <c r="BD103" s="4">
        <f>IF('A-1'!$H47='A-1 TRANS'!BD$1,'A-1'!$I47,0)</f>
        <v>0</v>
      </c>
      <c r="BE103" s="4">
        <f>IF('A-1'!$H47='A-1 TRANS'!BE$1,'A-1'!$I47,0)</f>
        <v>0</v>
      </c>
      <c r="BF103" s="4">
        <f>IF('A-1'!$H47='A-1 TRANS'!BF$1,'A-1'!$I47,0)</f>
        <v>0</v>
      </c>
      <c r="BG103" s="4">
        <f>IF('A-1'!$H47='A-1 TRANS'!BG$1,'A-1'!$I47,0)</f>
        <v>0</v>
      </c>
      <c r="BH103" s="4">
        <f>IF('A-1'!$H47='A-1 TRANS'!BH$1,'A-1'!$I47,0)</f>
        <v>0</v>
      </c>
      <c r="BI103" s="4">
        <f>IF('A-1'!$H47='A-1 TRANS'!BI$1,'A-1'!$I47,0)</f>
        <v>0</v>
      </c>
      <c r="BJ103" s="4">
        <f>IF('A-1'!$H47='A-1 TRANS'!BJ$1,'A-1'!$I47,0)</f>
        <v>0</v>
      </c>
      <c r="BK103" s="4">
        <f>IF('A-1'!$H47='A-1 TRANS'!BK$1,'A-1'!$I47,0)</f>
        <v>0</v>
      </c>
    </row>
    <row r="104" spans="2:63" ht="11.5" x14ac:dyDescent="0.25">
      <c r="B104" s="4">
        <f>IF('A-1'!$H48='A-1 TRANS'!B$1,'A-1'!$I48,0)</f>
        <v>0</v>
      </c>
      <c r="C104" s="4">
        <f>IF('A-1'!$H48='A-1 TRANS'!C$1,'A-1'!$I48,0)</f>
        <v>0</v>
      </c>
      <c r="D104" s="4">
        <f>IF('A-1'!$H48='A-1 TRANS'!D$1,'A-1'!$I48,0)</f>
        <v>0</v>
      </c>
      <c r="E104" s="4">
        <f>IF('A-1'!$H48='A-1 TRANS'!E$1,'A-1'!$I48,0)</f>
        <v>0</v>
      </c>
      <c r="F104" s="4">
        <f>IF('A-1'!$H48='A-1 TRANS'!F$1,'A-1'!$I48,0)</f>
        <v>0</v>
      </c>
      <c r="G104" s="4">
        <f>IF('A-1'!$H48='A-1 TRANS'!G$1,'A-1'!$I48,0)</f>
        <v>0</v>
      </c>
      <c r="H104" s="4">
        <f>IF('A-1'!$H48='A-1 TRANS'!H$1,'A-1'!$I48,0)</f>
        <v>0</v>
      </c>
      <c r="I104" s="4">
        <f>IF('A-1'!$H48='A-1 TRANS'!I$1,'A-1'!$I48,0)</f>
        <v>0</v>
      </c>
      <c r="J104" s="4">
        <f>IF('A-1'!$H48='A-1 TRANS'!J$1,'A-1'!$I48,0)</f>
        <v>0</v>
      </c>
      <c r="K104" s="4">
        <f>IF('A-1'!$H48='A-1 TRANS'!K$1,'A-1'!$I48,0)</f>
        <v>0</v>
      </c>
      <c r="L104" s="4">
        <f>IF('A-1'!$H48='A-1 TRANS'!L$1,'A-1'!$I48,0)</f>
        <v>0</v>
      </c>
      <c r="M104" s="4">
        <f>IF('A-1'!$H48='A-1 TRANS'!M$1,'A-1'!$I48,0)</f>
        <v>0</v>
      </c>
      <c r="N104" s="4">
        <f>IF('A-1'!$H48='A-1 TRANS'!N$1,'A-1'!$I48,0)</f>
        <v>0</v>
      </c>
      <c r="O104" s="4">
        <f>IF('A-1'!$H48='A-1 TRANS'!O$1,'A-1'!$I48,0)</f>
        <v>0</v>
      </c>
      <c r="P104" s="4">
        <f>IF('A-1'!$H48='A-1 TRANS'!P$1,'A-1'!$I48,0)</f>
        <v>0</v>
      </c>
      <c r="Q104" s="4">
        <f>IF('A-1'!$H48='A-1 TRANS'!Q$1,'A-1'!$I48,0)</f>
        <v>0</v>
      </c>
      <c r="R104" s="4">
        <f>IF('A-1'!$H48='A-1 TRANS'!R$1,'A-1'!$I48,0)</f>
        <v>0</v>
      </c>
      <c r="S104" s="4">
        <f>IF('A-1'!$H48='A-1 TRANS'!S$1,'A-1'!$I48,0)</f>
        <v>0</v>
      </c>
      <c r="T104" s="4">
        <f>IF('A-1'!$H48='A-1 TRANS'!T$1,'A-1'!$I48,0)</f>
        <v>0</v>
      </c>
      <c r="U104" s="4">
        <f>IF('A-1'!$H48='A-1 TRANS'!U$1,'A-1'!$I48,0)</f>
        <v>0</v>
      </c>
      <c r="V104" s="4">
        <f>IF('A-1'!$H48='A-1 TRANS'!V$1,'A-1'!$I48,0)</f>
        <v>0</v>
      </c>
      <c r="W104" s="4">
        <f>IF('A-1'!$H48='A-1 TRANS'!W$1,'A-1'!$I48,0)</f>
        <v>0</v>
      </c>
      <c r="X104" s="4">
        <f>IF('A-1'!$H48='A-1 TRANS'!X$1,'A-1'!$I48,0)</f>
        <v>0</v>
      </c>
      <c r="Y104" s="4">
        <f>IF('A-1'!$H48='A-1 TRANS'!Y$1,'A-1'!$I48,0)</f>
        <v>0</v>
      </c>
      <c r="Z104" s="4">
        <f>IF('A-1'!$H48='A-1 TRANS'!Z$1,'A-1'!$I48,0)</f>
        <v>0</v>
      </c>
      <c r="AA104" s="4">
        <f>IF('A-1'!$H48='A-1 TRANS'!AA$1,'A-1'!$I48,0)</f>
        <v>0</v>
      </c>
      <c r="AB104" s="4">
        <f>IF('A-1'!$H48='A-1 TRANS'!AB$1,'A-1'!$I48,0)</f>
        <v>0</v>
      </c>
      <c r="AC104" s="4">
        <f>IF('A-1'!$H48='A-1 TRANS'!AC$1,'A-1'!$I48,0)</f>
        <v>0</v>
      </c>
      <c r="AD104" s="4">
        <f>IF('A-1'!$H48='A-1 TRANS'!AD$1,'A-1'!$I48,0)</f>
        <v>0</v>
      </c>
      <c r="AE104" s="4">
        <f>IF('A-1'!$H48='A-1 TRANS'!AE$1,'A-1'!$I48,0)</f>
        <v>0</v>
      </c>
      <c r="AF104" s="4">
        <f>IF('A-1'!$H48='A-1 TRANS'!AF$1,'A-1'!$I48,0)</f>
        <v>0</v>
      </c>
      <c r="AG104" s="4">
        <f>IF('A-1'!$H48='A-1 TRANS'!AG$1,'A-1'!$I48,0)</f>
        <v>0</v>
      </c>
      <c r="AH104" s="4">
        <f>IF('A-1'!$H48='A-1 TRANS'!AH$1,'A-1'!$I48,0)</f>
        <v>0</v>
      </c>
      <c r="AI104" s="4">
        <f>IF('A-1'!$H48='A-1 TRANS'!AI$1,'A-1'!$I48,0)</f>
        <v>0</v>
      </c>
      <c r="AJ104" s="4">
        <f>IF('A-1'!$H48='A-1 TRANS'!AJ$1,'A-1'!$I48,0)</f>
        <v>0</v>
      </c>
      <c r="AK104" s="4">
        <f>IF('A-1'!$H48='A-1 TRANS'!AK$1,'A-1'!$I48,0)</f>
        <v>0</v>
      </c>
      <c r="AL104" s="4">
        <f>IF('A-1'!$H48='A-1 TRANS'!AL$1,'A-1'!$I48,0)</f>
        <v>0</v>
      </c>
      <c r="AM104" s="4">
        <f>IF('A-1'!$H48='A-1 TRANS'!AM$1,'A-1'!$I48,0)</f>
        <v>0</v>
      </c>
      <c r="AN104" s="4">
        <f>IF('A-1'!$H48='A-1 TRANS'!AN$1,'A-1'!$I48,0)</f>
        <v>0</v>
      </c>
      <c r="AO104" s="4">
        <f>IF('A-1'!$H48='A-1 TRANS'!AO$1,'A-1'!$I48,0)</f>
        <v>0</v>
      </c>
      <c r="AP104" s="4">
        <f>IF('A-1'!$H48='A-1 TRANS'!AP$1,'A-1'!$I48,0)</f>
        <v>0</v>
      </c>
      <c r="AQ104" s="4">
        <f>IF('A-1'!$H48='A-1 TRANS'!AQ$1,'A-1'!$I48,0)</f>
        <v>0</v>
      </c>
      <c r="AR104" s="4">
        <f>IF('A-1'!$H48='A-1 TRANS'!AR$1,'A-1'!$I48,0)</f>
        <v>0</v>
      </c>
      <c r="AS104" s="4">
        <f>IF('A-1'!$H48='A-1 TRANS'!AS$1,'A-1'!$I48,0)</f>
        <v>0</v>
      </c>
      <c r="AT104" s="4">
        <f>IF('A-1'!$H48='A-1 TRANS'!AT$1,'A-1'!$I48,0)</f>
        <v>0</v>
      </c>
      <c r="AU104" s="4">
        <f>IF('A-1'!$H48='A-1 TRANS'!AU$1,'A-1'!$I48,0)</f>
        <v>0</v>
      </c>
      <c r="AV104" s="4">
        <f>IF('A-1'!$H48='A-1 TRANS'!AV$1,'A-1'!$I48,0)</f>
        <v>0</v>
      </c>
      <c r="AW104" s="4">
        <f>IF('A-1'!$H48='A-1 TRANS'!AW$1,'A-1'!$I48,0)</f>
        <v>0</v>
      </c>
      <c r="AX104" s="4">
        <f>IF('A-1'!$H48='A-1 TRANS'!AX$1,'A-1'!$I48,0)</f>
        <v>0</v>
      </c>
      <c r="AY104" s="4">
        <f>IF('A-1'!$H48='A-1 TRANS'!AY$1,'A-1'!$I48,0)</f>
        <v>0</v>
      </c>
      <c r="AZ104" s="4">
        <f>IF('A-1'!$H48='A-1 TRANS'!AZ$1,'A-1'!$I48,0)</f>
        <v>0</v>
      </c>
      <c r="BA104" s="4">
        <f>IF('A-1'!$H48='A-1 TRANS'!BA$1,'A-1'!$I48,0)</f>
        <v>0</v>
      </c>
      <c r="BB104" s="4">
        <f>IF('A-1'!$H48='A-1 TRANS'!BB$1,'A-1'!$I48,0)</f>
        <v>0</v>
      </c>
      <c r="BC104" s="4">
        <f>IF('A-1'!$H48='A-1 TRANS'!BC$1,'A-1'!$I48,0)</f>
        <v>0</v>
      </c>
      <c r="BD104" s="4">
        <f>IF('A-1'!$H48='A-1 TRANS'!BD$1,'A-1'!$I48,0)</f>
        <v>0</v>
      </c>
      <c r="BE104" s="4">
        <f>IF('A-1'!$H48='A-1 TRANS'!BE$1,'A-1'!$I48,0)</f>
        <v>0</v>
      </c>
      <c r="BF104" s="4">
        <f>IF('A-1'!$H48='A-1 TRANS'!BF$1,'A-1'!$I48,0)</f>
        <v>0</v>
      </c>
      <c r="BG104" s="4">
        <f>IF('A-1'!$H48='A-1 TRANS'!BG$1,'A-1'!$I48,0)</f>
        <v>0</v>
      </c>
      <c r="BH104" s="4">
        <f>IF('A-1'!$H48='A-1 TRANS'!BH$1,'A-1'!$I48,0)</f>
        <v>0</v>
      </c>
      <c r="BI104" s="4">
        <f>IF('A-1'!$H48='A-1 TRANS'!BI$1,'A-1'!$I48,0)</f>
        <v>0</v>
      </c>
      <c r="BJ104" s="4">
        <f>IF('A-1'!$H48='A-1 TRANS'!BJ$1,'A-1'!$I48,0)</f>
        <v>0</v>
      </c>
      <c r="BK104" s="4">
        <f>IF('A-1'!$H48='A-1 TRANS'!BK$1,'A-1'!$I48,0)</f>
        <v>0</v>
      </c>
    </row>
    <row r="105" spans="2:63" ht="11.5" x14ac:dyDescent="0.25">
      <c r="B105" s="4">
        <f>IF('A-1'!$H49='A-1 TRANS'!B$1,'A-1'!$I49,0)</f>
        <v>0</v>
      </c>
      <c r="C105" s="4">
        <f>IF('A-1'!$H49='A-1 TRANS'!C$1,'A-1'!$I49,0)</f>
        <v>0</v>
      </c>
      <c r="D105" s="4">
        <f>IF('A-1'!$H49='A-1 TRANS'!D$1,'A-1'!$I49,0)</f>
        <v>0</v>
      </c>
      <c r="E105" s="4">
        <f>IF('A-1'!$H49='A-1 TRANS'!E$1,'A-1'!$I49,0)</f>
        <v>0</v>
      </c>
      <c r="F105" s="4">
        <f>IF('A-1'!$H49='A-1 TRANS'!F$1,'A-1'!$I49,0)</f>
        <v>0</v>
      </c>
      <c r="G105" s="4">
        <f>IF('A-1'!$H49='A-1 TRANS'!G$1,'A-1'!$I49,0)</f>
        <v>0</v>
      </c>
      <c r="H105" s="4">
        <f>IF('A-1'!$H49='A-1 TRANS'!H$1,'A-1'!$I49,0)</f>
        <v>0</v>
      </c>
      <c r="I105" s="4">
        <f>IF('A-1'!$H49='A-1 TRANS'!I$1,'A-1'!$I49,0)</f>
        <v>0</v>
      </c>
      <c r="J105" s="4">
        <f>IF('A-1'!$H49='A-1 TRANS'!J$1,'A-1'!$I49,0)</f>
        <v>0</v>
      </c>
      <c r="K105" s="4">
        <f>IF('A-1'!$H49='A-1 TRANS'!K$1,'A-1'!$I49,0)</f>
        <v>0</v>
      </c>
      <c r="L105" s="4">
        <f>IF('A-1'!$H49='A-1 TRANS'!L$1,'A-1'!$I49,0)</f>
        <v>0</v>
      </c>
      <c r="M105" s="4">
        <f>IF('A-1'!$H49='A-1 TRANS'!M$1,'A-1'!$I49,0)</f>
        <v>0</v>
      </c>
      <c r="N105" s="4">
        <f>IF('A-1'!$H49='A-1 TRANS'!N$1,'A-1'!$I49,0)</f>
        <v>0</v>
      </c>
      <c r="O105" s="4">
        <f>IF('A-1'!$H49='A-1 TRANS'!O$1,'A-1'!$I49,0)</f>
        <v>0</v>
      </c>
      <c r="P105" s="4">
        <f>IF('A-1'!$H49='A-1 TRANS'!P$1,'A-1'!$I49,0)</f>
        <v>0</v>
      </c>
      <c r="Q105" s="4">
        <f>IF('A-1'!$H49='A-1 TRANS'!Q$1,'A-1'!$I49,0)</f>
        <v>0</v>
      </c>
      <c r="R105" s="4">
        <f>IF('A-1'!$H49='A-1 TRANS'!R$1,'A-1'!$I49,0)</f>
        <v>0</v>
      </c>
      <c r="S105" s="4">
        <f>IF('A-1'!$H49='A-1 TRANS'!S$1,'A-1'!$I49,0)</f>
        <v>0</v>
      </c>
      <c r="T105" s="4">
        <f>IF('A-1'!$H49='A-1 TRANS'!T$1,'A-1'!$I49,0)</f>
        <v>0</v>
      </c>
      <c r="U105" s="4">
        <f>IF('A-1'!$H49='A-1 TRANS'!U$1,'A-1'!$I49,0)</f>
        <v>0</v>
      </c>
      <c r="V105" s="4">
        <f>IF('A-1'!$H49='A-1 TRANS'!V$1,'A-1'!$I49,0)</f>
        <v>0</v>
      </c>
      <c r="W105" s="4">
        <f>IF('A-1'!$H49='A-1 TRANS'!W$1,'A-1'!$I49,0)</f>
        <v>0</v>
      </c>
      <c r="X105" s="4">
        <f>IF('A-1'!$H49='A-1 TRANS'!X$1,'A-1'!$I49,0)</f>
        <v>0</v>
      </c>
      <c r="Y105" s="4">
        <f>IF('A-1'!$H49='A-1 TRANS'!Y$1,'A-1'!$I49,0)</f>
        <v>0</v>
      </c>
      <c r="Z105" s="4">
        <f>IF('A-1'!$H49='A-1 TRANS'!Z$1,'A-1'!$I49,0)</f>
        <v>0</v>
      </c>
      <c r="AA105" s="4">
        <f>IF('A-1'!$H49='A-1 TRANS'!AA$1,'A-1'!$I49,0)</f>
        <v>0</v>
      </c>
      <c r="AB105" s="4">
        <f>IF('A-1'!$H49='A-1 TRANS'!AB$1,'A-1'!$I49,0)</f>
        <v>0</v>
      </c>
      <c r="AC105" s="4">
        <f>IF('A-1'!$H49='A-1 TRANS'!AC$1,'A-1'!$I49,0)</f>
        <v>0</v>
      </c>
      <c r="AD105" s="4">
        <f>IF('A-1'!$H49='A-1 TRANS'!AD$1,'A-1'!$I49,0)</f>
        <v>0</v>
      </c>
      <c r="AE105" s="4">
        <f>IF('A-1'!$H49='A-1 TRANS'!AE$1,'A-1'!$I49,0)</f>
        <v>0</v>
      </c>
      <c r="AF105" s="4">
        <f>IF('A-1'!$H49='A-1 TRANS'!AF$1,'A-1'!$I49,0)</f>
        <v>0</v>
      </c>
      <c r="AG105" s="4">
        <f>IF('A-1'!$H49='A-1 TRANS'!AG$1,'A-1'!$I49,0)</f>
        <v>0</v>
      </c>
      <c r="AH105" s="4">
        <f>IF('A-1'!$H49='A-1 TRANS'!AH$1,'A-1'!$I49,0)</f>
        <v>0</v>
      </c>
      <c r="AI105" s="4">
        <f>IF('A-1'!$H49='A-1 TRANS'!AI$1,'A-1'!$I49,0)</f>
        <v>0</v>
      </c>
      <c r="AJ105" s="4">
        <f>IF('A-1'!$H49='A-1 TRANS'!AJ$1,'A-1'!$I49,0)</f>
        <v>0</v>
      </c>
      <c r="AK105" s="4">
        <f>IF('A-1'!$H49='A-1 TRANS'!AK$1,'A-1'!$I49,0)</f>
        <v>0</v>
      </c>
      <c r="AL105" s="4">
        <f>IF('A-1'!$H49='A-1 TRANS'!AL$1,'A-1'!$I49,0)</f>
        <v>0</v>
      </c>
      <c r="AM105" s="4">
        <f>IF('A-1'!$H49='A-1 TRANS'!AM$1,'A-1'!$I49,0)</f>
        <v>0</v>
      </c>
      <c r="AN105" s="4">
        <f>IF('A-1'!$H49='A-1 TRANS'!AN$1,'A-1'!$I49,0)</f>
        <v>0</v>
      </c>
      <c r="AO105" s="4">
        <f>IF('A-1'!$H49='A-1 TRANS'!AO$1,'A-1'!$I49,0)</f>
        <v>0</v>
      </c>
      <c r="AP105" s="4">
        <f>IF('A-1'!$H49='A-1 TRANS'!AP$1,'A-1'!$I49,0)</f>
        <v>0</v>
      </c>
      <c r="AQ105" s="4">
        <f>IF('A-1'!$H49='A-1 TRANS'!AQ$1,'A-1'!$I49,0)</f>
        <v>0</v>
      </c>
      <c r="AR105" s="4">
        <f>IF('A-1'!$H49='A-1 TRANS'!AR$1,'A-1'!$I49,0)</f>
        <v>0</v>
      </c>
      <c r="AS105" s="4">
        <f>IF('A-1'!$H49='A-1 TRANS'!AS$1,'A-1'!$I49,0)</f>
        <v>0</v>
      </c>
      <c r="AT105" s="4">
        <f>IF('A-1'!$H49='A-1 TRANS'!AT$1,'A-1'!$I49,0)</f>
        <v>0</v>
      </c>
      <c r="AU105" s="4">
        <f>IF('A-1'!$H49='A-1 TRANS'!AU$1,'A-1'!$I49,0)</f>
        <v>0</v>
      </c>
      <c r="AV105" s="4">
        <f>IF('A-1'!$H49='A-1 TRANS'!AV$1,'A-1'!$I49,0)</f>
        <v>0</v>
      </c>
      <c r="AW105" s="4">
        <f>IF('A-1'!$H49='A-1 TRANS'!AW$1,'A-1'!$I49,0)</f>
        <v>0</v>
      </c>
      <c r="AX105" s="4">
        <f>IF('A-1'!$H49='A-1 TRANS'!AX$1,'A-1'!$I49,0)</f>
        <v>0</v>
      </c>
      <c r="AY105" s="4">
        <f>IF('A-1'!$H49='A-1 TRANS'!AY$1,'A-1'!$I49,0)</f>
        <v>0</v>
      </c>
      <c r="AZ105" s="4">
        <f>IF('A-1'!$H49='A-1 TRANS'!AZ$1,'A-1'!$I49,0)</f>
        <v>0</v>
      </c>
      <c r="BA105" s="4">
        <f>IF('A-1'!$H49='A-1 TRANS'!BA$1,'A-1'!$I49,0)</f>
        <v>0</v>
      </c>
      <c r="BB105" s="4">
        <f>IF('A-1'!$H49='A-1 TRANS'!BB$1,'A-1'!$I49,0)</f>
        <v>0</v>
      </c>
      <c r="BC105" s="4">
        <f>IF('A-1'!$H49='A-1 TRANS'!BC$1,'A-1'!$I49,0)</f>
        <v>0</v>
      </c>
      <c r="BD105" s="4">
        <f>IF('A-1'!$H49='A-1 TRANS'!BD$1,'A-1'!$I49,0)</f>
        <v>0</v>
      </c>
      <c r="BE105" s="4">
        <f>IF('A-1'!$H49='A-1 TRANS'!BE$1,'A-1'!$I49,0)</f>
        <v>0</v>
      </c>
      <c r="BF105" s="4">
        <f>IF('A-1'!$H49='A-1 TRANS'!BF$1,'A-1'!$I49,0)</f>
        <v>0</v>
      </c>
      <c r="BG105" s="4">
        <f>IF('A-1'!$H49='A-1 TRANS'!BG$1,'A-1'!$I49,0)</f>
        <v>0</v>
      </c>
      <c r="BH105" s="4">
        <f>IF('A-1'!$H49='A-1 TRANS'!BH$1,'A-1'!$I49,0)</f>
        <v>0</v>
      </c>
      <c r="BI105" s="4">
        <f>IF('A-1'!$H49='A-1 TRANS'!BI$1,'A-1'!$I49,0)</f>
        <v>0</v>
      </c>
      <c r="BJ105" s="4">
        <f>IF('A-1'!$H49='A-1 TRANS'!BJ$1,'A-1'!$I49,0)</f>
        <v>0</v>
      </c>
      <c r="BK105" s="4">
        <f>IF('A-1'!$H49='A-1 TRANS'!BK$1,'A-1'!$I49,0)</f>
        <v>0</v>
      </c>
    </row>
    <row r="106" spans="2:63" ht="11.5" x14ac:dyDescent="0.25">
      <c r="B106" s="4">
        <f>IF('A-1'!$H50='A-1 TRANS'!B$1,'A-1'!$I50,0)</f>
        <v>0</v>
      </c>
      <c r="C106" s="4">
        <f>IF('A-1'!$H50='A-1 TRANS'!C$1,'A-1'!$I50,0)</f>
        <v>0</v>
      </c>
      <c r="D106" s="4">
        <f>IF('A-1'!$H50='A-1 TRANS'!D$1,'A-1'!$I50,0)</f>
        <v>0</v>
      </c>
      <c r="E106" s="4">
        <f>IF('A-1'!$H50='A-1 TRANS'!E$1,'A-1'!$I50,0)</f>
        <v>0</v>
      </c>
      <c r="F106" s="4">
        <f>IF('A-1'!$H50='A-1 TRANS'!F$1,'A-1'!$I50,0)</f>
        <v>0</v>
      </c>
      <c r="G106" s="4">
        <f>IF('A-1'!$H50='A-1 TRANS'!G$1,'A-1'!$I50,0)</f>
        <v>0</v>
      </c>
      <c r="H106" s="4">
        <f>IF('A-1'!$H50='A-1 TRANS'!H$1,'A-1'!$I50,0)</f>
        <v>0</v>
      </c>
      <c r="I106" s="4">
        <f>IF('A-1'!$H50='A-1 TRANS'!I$1,'A-1'!$I50,0)</f>
        <v>0</v>
      </c>
      <c r="J106" s="4">
        <f>IF('A-1'!$H50='A-1 TRANS'!J$1,'A-1'!$I50,0)</f>
        <v>0</v>
      </c>
      <c r="K106" s="4">
        <f>IF('A-1'!$H50='A-1 TRANS'!K$1,'A-1'!$I50,0)</f>
        <v>0</v>
      </c>
      <c r="L106" s="4">
        <f>IF('A-1'!$H50='A-1 TRANS'!L$1,'A-1'!$I50,0)</f>
        <v>0</v>
      </c>
      <c r="M106" s="4">
        <f>IF('A-1'!$H50='A-1 TRANS'!M$1,'A-1'!$I50,0)</f>
        <v>0</v>
      </c>
      <c r="N106" s="4">
        <f>IF('A-1'!$H50='A-1 TRANS'!N$1,'A-1'!$I50,0)</f>
        <v>0</v>
      </c>
      <c r="O106" s="4">
        <f>IF('A-1'!$H50='A-1 TRANS'!O$1,'A-1'!$I50,0)</f>
        <v>0</v>
      </c>
      <c r="P106" s="4">
        <f>IF('A-1'!$H50='A-1 TRANS'!P$1,'A-1'!$I50,0)</f>
        <v>0</v>
      </c>
      <c r="Q106" s="4">
        <f>IF('A-1'!$H50='A-1 TRANS'!Q$1,'A-1'!$I50,0)</f>
        <v>0</v>
      </c>
      <c r="R106" s="4">
        <f>IF('A-1'!$H50='A-1 TRANS'!R$1,'A-1'!$I50,0)</f>
        <v>0</v>
      </c>
      <c r="S106" s="4">
        <f>IF('A-1'!$H50='A-1 TRANS'!S$1,'A-1'!$I50,0)</f>
        <v>0</v>
      </c>
      <c r="T106" s="4">
        <f>IF('A-1'!$H50='A-1 TRANS'!T$1,'A-1'!$I50,0)</f>
        <v>0</v>
      </c>
      <c r="U106" s="4">
        <f>IF('A-1'!$H50='A-1 TRANS'!U$1,'A-1'!$I50,0)</f>
        <v>0</v>
      </c>
      <c r="V106" s="4">
        <f>IF('A-1'!$H50='A-1 TRANS'!V$1,'A-1'!$I50,0)</f>
        <v>0</v>
      </c>
      <c r="W106" s="4">
        <f>IF('A-1'!$H50='A-1 TRANS'!W$1,'A-1'!$I50,0)</f>
        <v>0</v>
      </c>
      <c r="X106" s="4">
        <f>IF('A-1'!$H50='A-1 TRANS'!X$1,'A-1'!$I50,0)</f>
        <v>0</v>
      </c>
      <c r="Y106" s="4">
        <f>IF('A-1'!$H50='A-1 TRANS'!Y$1,'A-1'!$I50,0)</f>
        <v>0</v>
      </c>
      <c r="Z106" s="4">
        <f>IF('A-1'!$H50='A-1 TRANS'!Z$1,'A-1'!$I50,0)</f>
        <v>0</v>
      </c>
      <c r="AA106" s="4">
        <f>IF('A-1'!$H50='A-1 TRANS'!AA$1,'A-1'!$I50,0)</f>
        <v>0</v>
      </c>
      <c r="AB106" s="4">
        <f>IF('A-1'!$H50='A-1 TRANS'!AB$1,'A-1'!$I50,0)</f>
        <v>0</v>
      </c>
      <c r="AC106" s="4">
        <f>IF('A-1'!$H50='A-1 TRANS'!AC$1,'A-1'!$I50,0)</f>
        <v>0</v>
      </c>
      <c r="AD106" s="4">
        <f>IF('A-1'!$H50='A-1 TRANS'!AD$1,'A-1'!$I50,0)</f>
        <v>0</v>
      </c>
      <c r="AE106" s="4">
        <f>IF('A-1'!$H50='A-1 TRANS'!AE$1,'A-1'!$I50,0)</f>
        <v>0</v>
      </c>
      <c r="AF106" s="4">
        <f>IF('A-1'!$H50='A-1 TRANS'!AF$1,'A-1'!$I50,0)</f>
        <v>0</v>
      </c>
      <c r="AG106" s="4">
        <f>IF('A-1'!$H50='A-1 TRANS'!AG$1,'A-1'!$I50,0)</f>
        <v>0</v>
      </c>
      <c r="AH106" s="4">
        <f>IF('A-1'!$H50='A-1 TRANS'!AH$1,'A-1'!$I50,0)</f>
        <v>0</v>
      </c>
      <c r="AI106" s="4">
        <f>IF('A-1'!$H50='A-1 TRANS'!AI$1,'A-1'!$I50,0)</f>
        <v>0</v>
      </c>
      <c r="AJ106" s="4">
        <f>IF('A-1'!$H50='A-1 TRANS'!AJ$1,'A-1'!$I50,0)</f>
        <v>0</v>
      </c>
      <c r="AK106" s="4">
        <f>IF('A-1'!$H50='A-1 TRANS'!AK$1,'A-1'!$I50,0)</f>
        <v>0</v>
      </c>
      <c r="AL106" s="4">
        <f>IF('A-1'!$H50='A-1 TRANS'!AL$1,'A-1'!$I50,0)</f>
        <v>0</v>
      </c>
      <c r="AM106" s="4">
        <f>IF('A-1'!$H50='A-1 TRANS'!AM$1,'A-1'!$I50,0)</f>
        <v>0</v>
      </c>
      <c r="AN106" s="4">
        <f>IF('A-1'!$H50='A-1 TRANS'!AN$1,'A-1'!$I50,0)</f>
        <v>0</v>
      </c>
      <c r="AO106" s="4">
        <f>IF('A-1'!$H50='A-1 TRANS'!AO$1,'A-1'!$I50,0)</f>
        <v>0</v>
      </c>
      <c r="AP106" s="4">
        <f>IF('A-1'!$H50='A-1 TRANS'!AP$1,'A-1'!$I50,0)</f>
        <v>0</v>
      </c>
      <c r="AQ106" s="4">
        <f>IF('A-1'!$H50='A-1 TRANS'!AQ$1,'A-1'!$I50,0)</f>
        <v>0</v>
      </c>
      <c r="AR106" s="4">
        <f>IF('A-1'!$H50='A-1 TRANS'!AR$1,'A-1'!$I50,0)</f>
        <v>0</v>
      </c>
      <c r="AS106" s="4">
        <f>IF('A-1'!$H50='A-1 TRANS'!AS$1,'A-1'!$I50,0)</f>
        <v>0</v>
      </c>
      <c r="AT106" s="4">
        <f>IF('A-1'!$H50='A-1 TRANS'!AT$1,'A-1'!$I50,0)</f>
        <v>0</v>
      </c>
      <c r="AU106" s="4">
        <f>IF('A-1'!$H50='A-1 TRANS'!AU$1,'A-1'!$I50,0)</f>
        <v>0</v>
      </c>
      <c r="AV106" s="4">
        <f>IF('A-1'!$H50='A-1 TRANS'!AV$1,'A-1'!$I50,0)</f>
        <v>0</v>
      </c>
      <c r="AW106" s="4">
        <f>IF('A-1'!$H50='A-1 TRANS'!AW$1,'A-1'!$I50,0)</f>
        <v>0</v>
      </c>
      <c r="AX106" s="4">
        <f>IF('A-1'!$H50='A-1 TRANS'!AX$1,'A-1'!$I50,0)</f>
        <v>0</v>
      </c>
      <c r="AY106" s="4">
        <f>IF('A-1'!$H50='A-1 TRANS'!AY$1,'A-1'!$I50,0)</f>
        <v>0</v>
      </c>
      <c r="AZ106" s="4">
        <f>IF('A-1'!$H50='A-1 TRANS'!AZ$1,'A-1'!$I50,0)</f>
        <v>0</v>
      </c>
      <c r="BA106" s="4">
        <f>IF('A-1'!$H50='A-1 TRANS'!BA$1,'A-1'!$I50,0)</f>
        <v>0</v>
      </c>
      <c r="BB106" s="4">
        <f>IF('A-1'!$H50='A-1 TRANS'!BB$1,'A-1'!$I50,0)</f>
        <v>0</v>
      </c>
      <c r="BC106" s="4">
        <f>IF('A-1'!$H50='A-1 TRANS'!BC$1,'A-1'!$I50,0)</f>
        <v>0</v>
      </c>
      <c r="BD106" s="4">
        <f>IF('A-1'!$H50='A-1 TRANS'!BD$1,'A-1'!$I50,0)</f>
        <v>0</v>
      </c>
      <c r="BE106" s="4">
        <f>IF('A-1'!$H50='A-1 TRANS'!BE$1,'A-1'!$I50,0)</f>
        <v>0</v>
      </c>
      <c r="BF106" s="4">
        <f>IF('A-1'!$H50='A-1 TRANS'!BF$1,'A-1'!$I50,0)</f>
        <v>0</v>
      </c>
      <c r="BG106" s="4">
        <f>IF('A-1'!$H50='A-1 TRANS'!BG$1,'A-1'!$I50,0)</f>
        <v>0</v>
      </c>
      <c r="BH106" s="4">
        <f>IF('A-1'!$H50='A-1 TRANS'!BH$1,'A-1'!$I50,0)</f>
        <v>0</v>
      </c>
      <c r="BI106" s="4">
        <f>IF('A-1'!$H50='A-1 TRANS'!BI$1,'A-1'!$I50,0)</f>
        <v>0</v>
      </c>
      <c r="BJ106" s="4">
        <f>IF('A-1'!$H50='A-1 TRANS'!BJ$1,'A-1'!$I50,0)</f>
        <v>0</v>
      </c>
      <c r="BK106" s="4">
        <f>IF('A-1'!$H50='A-1 TRANS'!BK$1,'A-1'!$I50,0)</f>
        <v>0</v>
      </c>
    </row>
    <row r="107" spans="2:63" ht="11.5" x14ac:dyDescent="0.25">
      <c r="B107" s="4">
        <f>IF('A-1'!$H51='A-1 TRANS'!B$1,'A-1'!$I51,0)</f>
        <v>0</v>
      </c>
      <c r="C107" s="4">
        <f>IF('A-1'!$H51='A-1 TRANS'!C$1,'A-1'!$I51,0)</f>
        <v>0</v>
      </c>
      <c r="D107" s="4">
        <f>IF('A-1'!$H51='A-1 TRANS'!D$1,'A-1'!$I51,0)</f>
        <v>0</v>
      </c>
      <c r="E107" s="4">
        <f>IF('A-1'!$H51='A-1 TRANS'!E$1,'A-1'!$I51,0)</f>
        <v>0</v>
      </c>
      <c r="F107" s="4">
        <f>IF('A-1'!$H51='A-1 TRANS'!F$1,'A-1'!$I51,0)</f>
        <v>0</v>
      </c>
      <c r="G107" s="4">
        <f>IF('A-1'!$H51='A-1 TRANS'!G$1,'A-1'!$I51,0)</f>
        <v>0</v>
      </c>
      <c r="H107" s="4">
        <f>IF('A-1'!$H51='A-1 TRANS'!H$1,'A-1'!$I51,0)</f>
        <v>0</v>
      </c>
      <c r="I107" s="4">
        <f>IF('A-1'!$H51='A-1 TRANS'!I$1,'A-1'!$I51,0)</f>
        <v>0</v>
      </c>
      <c r="J107" s="4">
        <f>IF('A-1'!$H51='A-1 TRANS'!J$1,'A-1'!$I51,0)</f>
        <v>0</v>
      </c>
      <c r="K107" s="4">
        <f>IF('A-1'!$H51='A-1 TRANS'!K$1,'A-1'!$I51,0)</f>
        <v>0</v>
      </c>
      <c r="L107" s="4">
        <f>IF('A-1'!$H51='A-1 TRANS'!L$1,'A-1'!$I51,0)</f>
        <v>0</v>
      </c>
      <c r="M107" s="4">
        <f>IF('A-1'!$H51='A-1 TRANS'!M$1,'A-1'!$I51,0)</f>
        <v>0</v>
      </c>
      <c r="N107" s="4">
        <f>IF('A-1'!$H51='A-1 TRANS'!N$1,'A-1'!$I51,0)</f>
        <v>0</v>
      </c>
      <c r="O107" s="4">
        <f>IF('A-1'!$H51='A-1 TRANS'!O$1,'A-1'!$I51,0)</f>
        <v>0</v>
      </c>
      <c r="P107" s="4">
        <f>IF('A-1'!$H51='A-1 TRANS'!P$1,'A-1'!$I51,0)</f>
        <v>0</v>
      </c>
      <c r="Q107" s="4">
        <f>IF('A-1'!$H51='A-1 TRANS'!Q$1,'A-1'!$I51,0)</f>
        <v>0</v>
      </c>
      <c r="R107" s="4">
        <f>IF('A-1'!$H51='A-1 TRANS'!R$1,'A-1'!$I51,0)</f>
        <v>0</v>
      </c>
      <c r="S107" s="4">
        <f>IF('A-1'!$H51='A-1 TRANS'!S$1,'A-1'!$I51,0)</f>
        <v>0</v>
      </c>
      <c r="T107" s="4">
        <f>IF('A-1'!$H51='A-1 TRANS'!T$1,'A-1'!$I51,0)</f>
        <v>0</v>
      </c>
      <c r="U107" s="4">
        <f>IF('A-1'!$H51='A-1 TRANS'!U$1,'A-1'!$I51,0)</f>
        <v>0</v>
      </c>
      <c r="V107" s="4">
        <f>IF('A-1'!$H51='A-1 TRANS'!V$1,'A-1'!$I51,0)</f>
        <v>0</v>
      </c>
      <c r="W107" s="4">
        <f>IF('A-1'!$H51='A-1 TRANS'!W$1,'A-1'!$I51,0)</f>
        <v>0</v>
      </c>
      <c r="X107" s="4">
        <f>IF('A-1'!$H51='A-1 TRANS'!X$1,'A-1'!$I51,0)</f>
        <v>0</v>
      </c>
      <c r="Y107" s="4">
        <f>IF('A-1'!$H51='A-1 TRANS'!Y$1,'A-1'!$I51,0)</f>
        <v>0</v>
      </c>
      <c r="Z107" s="4">
        <f>IF('A-1'!$H51='A-1 TRANS'!Z$1,'A-1'!$I51,0)</f>
        <v>0</v>
      </c>
      <c r="AA107" s="4">
        <f>IF('A-1'!$H51='A-1 TRANS'!AA$1,'A-1'!$I51,0)</f>
        <v>0</v>
      </c>
      <c r="AB107" s="4">
        <f>IF('A-1'!$H51='A-1 TRANS'!AB$1,'A-1'!$I51,0)</f>
        <v>0</v>
      </c>
      <c r="AC107" s="4">
        <f>IF('A-1'!$H51='A-1 TRANS'!AC$1,'A-1'!$I51,0)</f>
        <v>0</v>
      </c>
      <c r="AD107" s="4">
        <f>IF('A-1'!$H51='A-1 TRANS'!AD$1,'A-1'!$I51,0)</f>
        <v>0</v>
      </c>
      <c r="AE107" s="4">
        <f>IF('A-1'!$H51='A-1 TRANS'!AE$1,'A-1'!$I51,0)</f>
        <v>0</v>
      </c>
      <c r="AF107" s="4">
        <f>IF('A-1'!$H51='A-1 TRANS'!AF$1,'A-1'!$I51,0)</f>
        <v>0</v>
      </c>
      <c r="AG107" s="4">
        <f>IF('A-1'!$H51='A-1 TRANS'!AG$1,'A-1'!$I51,0)</f>
        <v>0</v>
      </c>
      <c r="AH107" s="4">
        <f>IF('A-1'!$H51='A-1 TRANS'!AH$1,'A-1'!$I51,0)</f>
        <v>0</v>
      </c>
      <c r="AI107" s="4">
        <f>IF('A-1'!$H51='A-1 TRANS'!AI$1,'A-1'!$I51,0)</f>
        <v>0</v>
      </c>
      <c r="AJ107" s="4">
        <f>IF('A-1'!$H51='A-1 TRANS'!AJ$1,'A-1'!$I51,0)</f>
        <v>0</v>
      </c>
      <c r="AK107" s="4">
        <f>IF('A-1'!$H51='A-1 TRANS'!AK$1,'A-1'!$I51,0)</f>
        <v>0</v>
      </c>
      <c r="AL107" s="4">
        <f>IF('A-1'!$H51='A-1 TRANS'!AL$1,'A-1'!$I51,0)</f>
        <v>0</v>
      </c>
      <c r="AM107" s="4">
        <f>IF('A-1'!$H51='A-1 TRANS'!AM$1,'A-1'!$I51,0)</f>
        <v>0</v>
      </c>
      <c r="AN107" s="4">
        <f>IF('A-1'!$H51='A-1 TRANS'!AN$1,'A-1'!$I51,0)</f>
        <v>0</v>
      </c>
      <c r="AO107" s="4">
        <f>IF('A-1'!$H51='A-1 TRANS'!AO$1,'A-1'!$I51,0)</f>
        <v>0</v>
      </c>
      <c r="AP107" s="4">
        <f>IF('A-1'!$H51='A-1 TRANS'!AP$1,'A-1'!$I51,0)</f>
        <v>0</v>
      </c>
      <c r="AQ107" s="4">
        <f>IF('A-1'!$H51='A-1 TRANS'!AQ$1,'A-1'!$I51,0)</f>
        <v>0</v>
      </c>
      <c r="AR107" s="4">
        <f>IF('A-1'!$H51='A-1 TRANS'!AR$1,'A-1'!$I51,0)</f>
        <v>0</v>
      </c>
      <c r="AS107" s="4">
        <f>IF('A-1'!$H51='A-1 TRANS'!AS$1,'A-1'!$I51,0)</f>
        <v>0</v>
      </c>
      <c r="AT107" s="4">
        <f>IF('A-1'!$H51='A-1 TRANS'!AT$1,'A-1'!$I51,0)</f>
        <v>0</v>
      </c>
      <c r="AU107" s="4">
        <f>IF('A-1'!$H51='A-1 TRANS'!AU$1,'A-1'!$I51,0)</f>
        <v>0</v>
      </c>
      <c r="AV107" s="4">
        <f>IF('A-1'!$H51='A-1 TRANS'!AV$1,'A-1'!$I51,0)</f>
        <v>0</v>
      </c>
      <c r="AW107" s="4">
        <f>IF('A-1'!$H51='A-1 TRANS'!AW$1,'A-1'!$I51,0)</f>
        <v>0</v>
      </c>
      <c r="AX107" s="4">
        <f>IF('A-1'!$H51='A-1 TRANS'!AX$1,'A-1'!$I51,0)</f>
        <v>0</v>
      </c>
      <c r="AY107" s="4">
        <f>IF('A-1'!$H51='A-1 TRANS'!AY$1,'A-1'!$I51,0)</f>
        <v>0</v>
      </c>
      <c r="AZ107" s="4">
        <f>IF('A-1'!$H51='A-1 TRANS'!AZ$1,'A-1'!$I51,0)</f>
        <v>0</v>
      </c>
      <c r="BA107" s="4">
        <f>IF('A-1'!$H51='A-1 TRANS'!BA$1,'A-1'!$I51,0)</f>
        <v>0</v>
      </c>
      <c r="BB107" s="4">
        <f>IF('A-1'!$H51='A-1 TRANS'!BB$1,'A-1'!$I51,0)</f>
        <v>0</v>
      </c>
      <c r="BC107" s="4">
        <f>IF('A-1'!$H51='A-1 TRANS'!BC$1,'A-1'!$I51,0)</f>
        <v>0</v>
      </c>
      <c r="BD107" s="4">
        <f>IF('A-1'!$H51='A-1 TRANS'!BD$1,'A-1'!$I51,0)</f>
        <v>0</v>
      </c>
      <c r="BE107" s="4">
        <f>IF('A-1'!$H51='A-1 TRANS'!BE$1,'A-1'!$I51,0)</f>
        <v>0</v>
      </c>
      <c r="BF107" s="4">
        <f>IF('A-1'!$H51='A-1 TRANS'!BF$1,'A-1'!$I51,0)</f>
        <v>0</v>
      </c>
      <c r="BG107" s="4">
        <f>IF('A-1'!$H51='A-1 TRANS'!BG$1,'A-1'!$I51,0)</f>
        <v>0</v>
      </c>
      <c r="BH107" s="4">
        <f>IF('A-1'!$H51='A-1 TRANS'!BH$1,'A-1'!$I51,0)</f>
        <v>0</v>
      </c>
      <c r="BI107" s="4">
        <f>IF('A-1'!$H51='A-1 TRANS'!BI$1,'A-1'!$I51,0)</f>
        <v>0</v>
      </c>
      <c r="BJ107" s="4">
        <f>IF('A-1'!$H51='A-1 TRANS'!BJ$1,'A-1'!$I51,0)</f>
        <v>0</v>
      </c>
      <c r="BK107" s="4">
        <f>IF('A-1'!$H51='A-1 TRANS'!BK$1,'A-1'!$I51,0)</f>
        <v>0</v>
      </c>
    </row>
    <row r="108" spans="2:63" ht="11.5" x14ac:dyDescent="0.25">
      <c r="B108" s="4">
        <f>IF('A-1'!$H52='A-1 TRANS'!B$1,'A-1'!$I52,0)</f>
        <v>0</v>
      </c>
      <c r="C108" s="4">
        <f>IF('A-1'!$H52='A-1 TRANS'!C$1,'A-1'!$I52,0)</f>
        <v>0</v>
      </c>
      <c r="D108" s="4">
        <f>IF('A-1'!$H52='A-1 TRANS'!D$1,'A-1'!$I52,0)</f>
        <v>0</v>
      </c>
      <c r="E108" s="4">
        <f>IF('A-1'!$H52='A-1 TRANS'!E$1,'A-1'!$I52,0)</f>
        <v>0</v>
      </c>
      <c r="F108" s="4">
        <f>IF('A-1'!$H52='A-1 TRANS'!F$1,'A-1'!$I52,0)</f>
        <v>0</v>
      </c>
      <c r="G108" s="4">
        <f>IF('A-1'!$H52='A-1 TRANS'!G$1,'A-1'!$I52,0)</f>
        <v>0</v>
      </c>
      <c r="H108" s="4">
        <f>IF('A-1'!$H52='A-1 TRANS'!H$1,'A-1'!$I52,0)</f>
        <v>0</v>
      </c>
      <c r="I108" s="4">
        <f>IF('A-1'!$H52='A-1 TRANS'!I$1,'A-1'!$I52,0)</f>
        <v>0</v>
      </c>
      <c r="J108" s="4">
        <f>IF('A-1'!$H52='A-1 TRANS'!J$1,'A-1'!$I52,0)</f>
        <v>0</v>
      </c>
      <c r="K108" s="4">
        <f>IF('A-1'!$H52='A-1 TRANS'!K$1,'A-1'!$I52,0)</f>
        <v>0</v>
      </c>
      <c r="L108" s="4">
        <f>IF('A-1'!$H52='A-1 TRANS'!L$1,'A-1'!$I52,0)</f>
        <v>0</v>
      </c>
      <c r="M108" s="4">
        <f>IF('A-1'!$H52='A-1 TRANS'!M$1,'A-1'!$I52,0)</f>
        <v>0</v>
      </c>
      <c r="N108" s="4">
        <f>IF('A-1'!$H52='A-1 TRANS'!N$1,'A-1'!$I52,0)</f>
        <v>0</v>
      </c>
      <c r="O108" s="4">
        <f>IF('A-1'!$H52='A-1 TRANS'!O$1,'A-1'!$I52,0)</f>
        <v>0</v>
      </c>
      <c r="P108" s="4">
        <f>IF('A-1'!$H52='A-1 TRANS'!P$1,'A-1'!$I52,0)</f>
        <v>0</v>
      </c>
      <c r="Q108" s="4">
        <f>IF('A-1'!$H52='A-1 TRANS'!Q$1,'A-1'!$I52,0)</f>
        <v>0</v>
      </c>
      <c r="R108" s="4">
        <f>IF('A-1'!$H52='A-1 TRANS'!R$1,'A-1'!$I52,0)</f>
        <v>0</v>
      </c>
      <c r="S108" s="4">
        <f>IF('A-1'!$H52='A-1 TRANS'!S$1,'A-1'!$I52,0)</f>
        <v>0</v>
      </c>
      <c r="T108" s="4">
        <f>IF('A-1'!$H52='A-1 TRANS'!T$1,'A-1'!$I52,0)</f>
        <v>0</v>
      </c>
      <c r="U108" s="4">
        <f>IF('A-1'!$H52='A-1 TRANS'!U$1,'A-1'!$I52,0)</f>
        <v>0</v>
      </c>
      <c r="V108" s="4">
        <f>IF('A-1'!$H52='A-1 TRANS'!V$1,'A-1'!$I52,0)</f>
        <v>0</v>
      </c>
      <c r="W108" s="4">
        <f>IF('A-1'!$H52='A-1 TRANS'!W$1,'A-1'!$I52,0)</f>
        <v>0</v>
      </c>
      <c r="X108" s="4">
        <f>IF('A-1'!$H52='A-1 TRANS'!X$1,'A-1'!$I52,0)</f>
        <v>0</v>
      </c>
      <c r="Y108" s="4">
        <f>IF('A-1'!$H52='A-1 TRANS'!Y$1,'A-1'!$I52,0)</f>
        <v>0</v>
      </c>
      <c r="Z108" s="4">
        <f>IF('A-1'!$H52='A-1 TRANS'!Z$1,'A-1'!$I52,0)</f>
        <v>0</v>
      </c>
      <c r="AA108" s="4">
        <f>IF('A-1'!$H52='A-1 TRANS'!AA$1,'A-1'!$I52,0)</f>
        <v>0</v>
      </c>
      <c r="AB108" s="4">
        <f>IF('A-1'!$H52='A-1 TRANS'!AB$1,'A-1'!$I52,0)</f>
        <v>0</v>
      </c>
      <c r="AC108" s="4">
        <f>IF('A-1'!$H52='A-1 TRANS'!AC$1,'A-1'!$I52,0)</f>
        <v>0</v>
      </c>
      <c r="AD108" s="4">
        <f>IF('A-1'!$H52='A-1 TRANS'!AD$1,'A-1'!$I52,0)</f>
        <v>0</v>
      </c>
      <c r="AE108" s="4">
        <f>IF('A-1'!$H52='A-1 TRANS'!AE$1,'A-1'!$I52,0)</f>
        <v>0</v>
      </c>
      <c r="AF108" s="4">
        <f>IF('A-1'!$H52='A-1 TRANS'!AF$1,'A-1'!$I52,0)</f>
        <v>0</v>
      </c>
      <c r="AG108" s="4">
        <f>IF('A-1'!$H52='A-1 TRANS'!AG$1,'A-1'!$I52,0)</f>
        <v>0</v>
      </c>
      <c r="AH108" s="4">
        <f>IF('A-1'!$H52='A-1 TRANS'!AH$1,'A-1'!$I52,0)</f>
        <v>0</v>
      </c>
      <c r="AI108" s="4">
        <f>IF('A-1'!$H52='A-1 TRANS'!AI$1,'A-1'!$I52,0)</f>
        <v>0</v>
      </c>
      <c r="AJ108" s="4">
        <f>IF('A-1'!$H52='A-1 TRANS'!AJ$1,'A-1'!$I52,0)</f>
        <v>0</v>
      </c>
      <c r="AK108" s="4">
        <f>IF('A-1'!$H52='A-1 TRANS'!AK$1,'A-1'!$I52,0)</f>
        <v>0</v>
      </c>
      <c r="AL108" s="4">
        <f>IF('A-1'!$H52='A-1 TRANS'!AL$1,'A-1'!$I52,0)</f>
        <v>0</v>
      </c>
      <c r="AM108" s="4">
        <f>IF('A-1'!$H52='A-1 TRANS'!AM$1,'A-1'!$I52,0)</f>
        <v>0</v>
      </c>
      <c r="AN108" s="4">
        <f>IF('A-1'!$H52='A-1 TRANS'!AN$1,'A-1'!$I52,0)</f>
        <v>0</v>
      </c>
      <c r="AO108" s="4">
        <f>IF('A-1'!$H52='A-1 TRANS'!AO$1,'A-1'!$I52,0)</f>
        <v>0</v>
      </c>
      <c r="AP108" s="4">
        <f>IF('A-1'!$H52='A-1 TRANS'!AP$1,'A-1'!$I52,0)</f>
        <v>0</v>
      </c>
      <c r="AQ108" s="4">
        <f>IF('A-1'!$H52='A-1 TRANS'!AQ$1,'A-1'!$I52,0)</f>
        <v>0</v>
      </c>
      <c r="AR108" s="4">
        <f>IF('A-1'!$H52='A-1 TRANS'!AR$1,'A-1'!$I52,0)</f>
        <v>0</v>
      </c>
      <c r="AS108" s="4">
        <f>IF('A-1'!$H52='A-1 TRANS'!AS$1,'A-1'!$I52,0)</f>
        <v>0</v>
      </c>
      <c r="AT108" s="4">
        <f>IF('A-1'!$H52='A-1 TRANS'!AT$1,'A-1'!$I52,0)</f>
        <v>0</v>
      </c>
      <c r="AU108" s="4">
        <f>IF('A-1'!$H52='A-1 TRANS'!AU$1,'A-1'!$I52,0)</f>
        <v>0</v>
      </c>
      <c r="AV108" s="4">
        <f>IF('A-1'!$H52='A-1 TRANS'!AV$1,'A-1'!$I52,0)</f>
        <v>0</v>
      </c>
      <c r="AW108" s="4">
        <f>IF('A-1'!$H52='A-1 TRANS'!AW$1,'A-1'!$I52,0)</f>
        <v>0</v>
      </c>
      <c r="AX108" s="4">
        <f>IF('A-1'!$H52='A-1 TRANS'!AX$1,'A-1'!$I52,0)</f>
        <v>0</v>
      </c>
      <c r="AY108" s="4">
        <f>IF('A-1'!$H52='A-1 TRANS'!AY$1,'A-1'!$I52,0)</f>
        <v>0</v>
      </c>
      <c r="AZ108" s="4">
        <f>IF('A-1'!$H52='A-1 TRANS'!AZ$1,'A-1'!$I52,0)</f>
        <v>0</v>
      </c>
      <c r="BA108" s="4">
        <f>IF('A-1'!$H52='A-1 TRANS'!BA$1,'A-1'!$I52,0)</f>
        <v>0</v>
      </c>
      <c r="BB108" s="4">
        <f>IF('A-1'!$H52='A-1 TRANS'!BB$1,'A-1'!$I52,0)</f>
        <v>0</v>
      </c>
      <c r="BC108" s="4">
        <f>IF('A-1'!$H52='A-1 TRANS'!BC$1,'A-1'!$I52,0)</f>
        <v>0</v>
      </c>
      <c r="BD108" s="4">
        <f>IF('A-1'!$H52='A-1 TRANS'!BD$1,'A-1'!$I52,0)</f>
        <v>0</v>
      </c>
      <c r="BE108" s="4">
        <f>IF('A-1'!$H52='A-1 TRANS'!BE$1,'A-1'!$I52,0)</f>
        <v>0</v>
      </c>
      <c r="BF108" s="4">
        <f>IF('A-1'!$H52='A-1 TRANS'!BF$1,'A-1'!$I52,0)</f>
        <v>0</v>
      </c>
      <c r="BG108" s="4">
        <f>IF('A-1'!$H52='A-1 TRANS'!BG$1,'A-1'!$I52,0)</f>
        <v>0</v>
      </c>
      <c r="BH108" s="4">
        <f>IF('A-1'!$H52='A-1 TRANS'!BH$1,'A-1'!$I52,0)</f>
        <v>0</v>
      </c>
      <c r="BI108" s="4">
        <f>IF('A-1'!$H52='A-1 TRANS'!BI$1,'A-1'!$I52,0)</f>
        <v>0</v>
      </c>
      <c r="BJ108" s="4">
        <f>IF('A-1'!$H52='A-1 TRANS'!BJ$1,'A-1'!$I52,0)</f>
        <v>0</v>
      </c>
      <c r="BK108" s="4">
        <f>IF('A-1'!$H52='A-1 TRANS'!BK$1,'A-1'!$I52,0)</f>
        <v>0</v>
      </c>
    </row>
    <row r="109" spans="2:63" ht="11.5" x14ac:dyDescent="0.25">
      <c r="B109" s="4">
        <f>IF('A-1'!$H53='A-1 TRANS'!B$1,'A-1'!$I53,0)</f>
        <v>0</v>
      </c>
      <c r="C109" s="4">
        <f>IF('A-1'!$H53='A-1 TRANS'!C$1,'A-1'!$I53,0)</f>
        <v>0</v>
      </c>
      <c r="D109" s="4">
        <f>IF('A-1'!$H53='A-1 TRANS'!D$1,'A-1'!$I53,0)</f>
        <v>0</v>
      </c>
      <c r="E109" s="4">
        <f>IF('A-1'!$H53='A-1 TRANS'!E$1,'A-1'!$I53,0)</f>
        <v>0</v>
      </c>
      <c r="F109" s="4">
        <f>IF('A-1'!$H53='A-1 TRANS'!F$1,'A-1'!$I53,0)</f>
        <v>0</v>
      </c>
      <c r="G109" s="4">
        <f>IF('A-1'!$H53='A-1 TRANS'!G$1,'A-1'!$I53,0)</f>
        <v>0</v>
      </c>
      <c r="H109" s="4">
        <f>IF('A-1'!$H53='A-1 TRANS'!H$1,'A-1'!$I53,0)</f>
        <v>0</v>
      </c>
      <c r="I109" s="4">
        <f>IF('A-1'!$H53='A-1 TRANS'!I$1,'A-1'!$I53,0)</f>
        <v>0</v>
      </c>
      <c r="J109" s="4">
        <f>IF('A-1'!$H53='A-1 TRANS'!J$1,'A-1'!$I53,0)</f>
        <v>0</v>
      </c>
      <c r="K109" s="4">
        <f>IF('A-1'!$H53='A-1 TRANS'!K$1,'A-1'!$I53,0)</f>
        <v>0</v>
      </c>
      <c r="L109" s="4">
        <f>IF('A-1'!$H53='A-1 TRANS'!L$1,'A-1'!$I53,0)</f>
        <v>0</v>
      </c>
      <c r="M109" s="4">
        <f>IF('A-1'!$H53='A-1 TRANS'!M$1,'A-1'!$I53,0)</f>
        <v>0</v>
      </c>
      <c r="N109" s="4">
        <f>IF('A-1'!$H53='A-1 TRANS'!N$1,'A-1'!$I53,0)</f>
        <v>0</v>
      </c>
      <c r="O109" s="4">
        <f>IF('A-1'!$H53='A-1 TRANS'!O$1,'A-1'!$I53,0)</f>
        <v>0</v>
      </c>
      <c r="P109" s="4">
        <f>IF('A-1'!$H53='A-1 TRANS'!P$1,'A-1'!$I53,0)</f>
        <v>0</v>
      </c>
      <c r="Q109" s="4">
        <f>IF('A-1'!$H53='A-1 TRANS'!Q$1,'A-1'!$I53,0)</f>
        <v>0</v>
      </c>
      <c r="R109" s="4">
        <f>IF('A-1'!$H53='A-1 TRANS'!R$1,'A-1'!$I53,0)</f>
        <v>0</v>
      </c>
      <c r="S109" s="4">
        <f>IF('A-1'!$H53='A-1 TRANS'!S$1,'A-1'!$I53,0)</f>
        <v>0</v>
      </c>
      <c r="T109" s="4">
        <f>IF('A-1'!$H53='A-1 TRANS'!T$1,'A-1'!$I53,0)</f>
        <v>0</v>
      </c>
      <c r="U109" s="4">
        <f>IF('A-1'!$H53='A-1 TRANS'!U$1,'A-1'!$I53,0)</f>
        <v>0</v>
      </c>
      <c r="V109" s="4">
        <f>IF('A-1'!$H53='A-1 TRANS'!V$1,'A-1'!$I53,0)</f>
        <v>0</v>
      </c>
      <c r="W109" s="4">
        <f>IF('A-1'!$H53='A-1 TRANS'!W$1,'A-1'!$I53,0)</f>
        <v>0</v>
      </c>
      <c r="X109" s="4">
        <f>IF('A-1'!$H53='A-1 TRANS'!X$1,'A-1'!$I53,0)</f>
        <v>0</v>
      </c>
      <c r="Y109" s="4">
        <f>IF('A-1'!$H53='A-1 TRANS'!Y$1,'A-1'!$I53,0)</f>
        <v>0</v>
      </c>
      <c r="Z109" s="4">
        <f>IF('A-1'!$H53='A-1 TRANS'!Z$1,'A-1'!$I53,0)</f>
        <v>0</v>
      </c>
      <c r="AA109" s="4">
        <f>IF('A-1'!$H53='A-1 TRANS'!AA$1,'A-1'!$I53,0)</f>
        <v>0</v>
      </c>
      <c r="AB109" s="4">
        <f>IF('A-1'!$H53='A-1 TRANS'!AB$1,'A-1'!$I53,0)</f>
        <v>0</v>
      </c>
      <c r="AC109" s="4">
        <f>IF('A-1'!$H53='A-1 TRANS'!AC$1,'A-1'!$I53,0)</f>
        <v>0</v>
      </c>
      <c r="AD109" s="4">
        <f>IF('A-1'!$H53='A-1 TRANS'!AD$1,'A-1'!$I53,0)</f>
        <v>0</v>
      </c>
      <c r="AE109" s="4">
        <f>IF('A-1'!$H53='A-1 TRANS'!AE$1,'A-1'!$I53,0)</f>
        <v>0</v>
      </c>
      <c r="AF109" s="4">
        <f>IF('A-1'!$H53='A-1 TRANS'!AF$1,'A-1'!$I53,0)</f>
        <v>0</v>
      </c>
      <c r="AG109" s="4">
        <f>IF('A-1'!$H53='A-1 TRANS'!AG$1,'A-1'!$I53,0)</f>
        <v>0</v>
      </c>
      <c r="AH109" s="4">
        <f>IF('A-1'!$H53='A-1 TRANS'!AH$1,'A-1'!$I53,0)</f>
        <v>0</v>
      </c>
      <c r="AI109" s="4">
        <f>IF('A-1'!$H53='A-1 TRANS'!AI$1,'A-1'!$I53,0)</f>
        <v>0</v>
      </c>
      <c r="AJ109" s="4">
        <f>IF('A-1'!$H53='A-1 TRANS'!AJ$1,'A-1'!$I53,0)</f>
        <v>0</v>
      </c>
      <c r="AK109" s="4">
        <f>IF('A-1'!$H53='A-1 TRANS'!AK$1,'A-1'!$I53,0)</f>
        <v>0</v>
      </c>
      <c r="AL109" s="4">
        <f>IF('A-1'!$H53='A-1 TRANS'!AL$1,'A-1'!$I53,0)</f>
        <v>0</v>
      </c>
      <c r="AM109" s="4">
        <f>IF('A-1'!$H53='A-1 TRANS'!AM$1,'A-1'!$I53,0)</f>
        <v>0</v>
      </c>
      <c r="AN109" s="4">
        <f>IF('A-1'!$H53='A-1 TRANS'!AN$1,'A-1'!$I53,0)</f>
        <v>0</v>
      </c>
      <c r="AO109" s="4">
        <f>IF('A-1'!$H53='A-1 TRANS'!AO$1,'A-1'!$I53,0)</f>
        <v>0</v>
      </c>
      <c r="AP109" s="4">
        <f>IF('A-1'!$H53='A-1 TRANS'!AP$1,'A-1'!$I53,0)</f>
        <v>0</v>
      </c>
      <c r="AQ109" s="4">
        <f>IF('A-1'!$H53='A-1 TRANS'!AQ$1,'A-1'!$I53,0)</f>
        <v>0</v>
      </c>
      <c r="AR109" s="4">
        <f>IF('A-1'!$H53='A-1 TRANS'!AR$1,'A-1'!$I53,0)</f>
        <v>0</v>
      </c>
      <c r="AS109" s="4">
        <f>IF('A-1'!$H53='A-1 TRANS'!AS$1,'A-1'!$I53,0)</f>
        <v>0</v>
      </c>
      <c r="AT109" s="4">
        <f>IF('A-1'!$H53='A-1 TRANS'!AT$1,'A-1'!$I53,0)</f>
        <v>0</v>
      </c>
      <c r="AU109" s="4">
        <f>IF('A-1'!$H53='A-1 TRANS'!AU$1,'A-1'!$I53,0)</f>
        <v>0</v>
      </c>
      <c r="AV109" s="4">
        <f>IF('A-1'!$H53='A-1 TRANS'!AV$1,'A-1'!$I53,0)</f>
        <v>0</v>
      </c>
      <c r="AW109" s="4">
        <f>IF('A-1'!$H53='A-1 TRANS'!AW$1,'A-1'!$I53,0)</f>
        <v>0</v>
      </c>
      <c r="AX109" s="4">
        <f>IF('A-1'!$H53='A-1 TRANS'!AX$1,'A-1'!$I53,0)</f>
        <v>0</v>
      </c>
      <c r="AY109" s="4">
        <f>IF('A-1'!$H53='A-1 TRANS'!AY$1,'A-1'!$I53,0)</f>
        <v>0</v>
      </c>
      <c r="AZ109" s="4">
        <f>IF('A-1'!$H53='A-1 TRANS'!AZ$1,'A-1'!$I53,0)</f>
        <v>0</v>
      </c>
      <c r="BA109" s="4">
        <f>IF('A-1'!$H53='A-1 TRANS'!BA$1,'A-1'!$I53,0)</f>
        <v>0</v>
      </c>
      <c r="BB109" s="4">
        <f>IF('A-1'!$H53='A-1 TRANS'!BB$1,'A-1'!$I53,0)</f>
        <v>0</v>
      </c>
      <c r="BC109" s="4">
        <f>IF('A-1'!$H53='A-1 TRANS'!BC$1,'A-1'!$I53,0)</f>
        <v>0</v>
      </c>
      <c r="BD109" s="4">
        <f>IF('A-1'!$H53='A-1 TRANS'!BD$1,'A-1'!$I53,0)</f>
        <v>0</v>
      </c>
      <c r="BE109" s="4">
        <f>IF('A-1'!$H53='A-1 TRANS'!BE$1,'A-1'!$I53,0)</f>
        <v>0</v>
      </c>
      <c r="BF109" s="4">
        <f>IF('A-1'!$H53='A-1 TRANS'!BF$1,'A-1'!$I53,0)</f>
        <v>0</v>
      </c>
      <c r="BG109" s="4">
        <f>IF('A-1'!$H53='A-1 TRANS'!BG$1,'A-1'!$I53,0)</f>
        <v>0</v>
      </c>
      <c r="BH109" s="4">
        <f>IF('A-1'!$H53='A-1 TRANS'!BH$1,'A-1'!$I53,0)</f>
        <v>0</v>
      </c>
      <c r="BI109" s="4">
        <f>IF('A-1'!$H53='A-1 TRANS'!BI$1,'A-1'!$I53,0)</f>
        <v>0</v>
      </c>
      <c r="BJ109" s="4">
        <f>IF('A-1'!$H53='A-1 TRANS'!BJ$1,'A-1'!$I53,0)</f>
        <v>0</v>
      </c>
      <c r="BK109" s="4">
        <f>IF('A-1'!$H53='A-1 TRANS'!BK$1,'A-1'!$I53,0)</f>
        <v>0</v>
      </c>
    </row>
    <row r="110" spans="2:63" ht="11.5" x14ac:dyDescent="0.25">
      <c r="B110" s="4">
        <f>IF('A-1'!$H54='A-1 TRANS'!B$1,'A-1'!$I54,0)</f>
        <v>0</v>
      </c>
      <c r="C110" s="4">
        <f>IF('A-1'!$H54='A-1 TRANS'!C$1,'A-1'!$I54,0)</f>
        <v>0</v>
      </c>
      <c r="D110" s="4">
        <f>IF('A-1'!$H54='A-1 TRANS'!D$1,'A-1'!$I54,0)</f>
        <v>0</v>
      </c>
      <c r="E110" s="4">
        <f>IF('A-1'!$H54='A-1 TRANS'!E$1,'A-1'!$I54,0)</f>
        <v>0</v>
      </c>
      <c r="F110" s="4">
        <f>IF('A-1'!$H54='A-1 TRANS'!F$1,'A-1'!$I54,0)</f>
        <v>0</v>
      </c>
      <c r="G110" s="4">
        <f>IF('A-1'!$H54='A-1 TRANS'!G$1,'A-1'!$I54,0)</f>
        <v>0</v>
      </c>
      <c r="H110" s="4">
        <f>IF('A-1'!$H54='A-1 TRANS'!H$1,'A-1'!$I54,0)</f>
        <v>0</v>
      </c>
      <c r="I110" s="4">
        <f>IF('A-1'!$H54='A-1 TRANS'!I$1,'A-1'!$I54,0)</f>
        <v>0</v>
      </c>
      <c r="J110" s="4">
        <f>IF('A-1'!$H54='A-1 TRANS'!J$1,'A-1'!$I54,0)</f>
        <v>0</v>
      </c>
      <c r="K110" s="4">
        <f>IF('A-1'!$H54='A-1 TRANS'!K$1,'A-1'!$I54,0)</f>
        <v>0</v>
      </c>
      <c r="L110" s="4">
        <f>IF('A-1'!$H54='A-1 TRANS'!L$1,'A-1'!$I54,0)</f>
        <v>0</v>
      </c>
      <c r="M110" s="4">
        <f>IF('A-1'!$H54='A-1 TRANS'!M$1,'A-1'!$I54,0)</f>
        <v>0</v>
      </c>
      <c r="N110" s="4">
        <f>IF('A-1'!$H54='A-1 TRANS'!N$1,'A-1'!$I54,0)</f>
        <v>0</v>
      </c>
      <c r="O110" s="4">
        <f>IF('A-1'!$H54='A-1 TRANS'!O$1,'A-1'!$I54,0)</f>
        <v>0</v>
      </c>
      <c r="P110" s="4">
        <f>IF('A-1'!$H54='A-1 TRANS'!P$1,'A-1'!$I54,0)</f>
        <v>0</v>
      </c>
      <c r="Q110" s="4">
        <f>IF('A-1'!$H54='A-1 TRANS'!Q$1,'A-1'!$I54,0)</f>
        <v>0</v>
      </c>
      <c r="R110" s="4">
        <f>IF('A-1'!$H54='A-1 TRANS'!R$1,'A-1'!$I54,0)</f>
        <v>0</v>
      </c>
      <c r="S110" s="4">
        <f>IF('A-1'!$H54='A-1 TRANS'!S$1,'A-1'!$I54,0)</f>
        <v>0</v>
      </c>
      <c r="T110" s="4">
        <f>IF('A-1'!$H54='A-1 TRANS'!T$1,'A-1'!$I54,0)</f>
        <v>0</v>
      </c>
      <c r="U110" s="4">
        <f>IF('A-1'!$H54='A-1 TRANS'!U$1,'A-1'!$I54,0)</f>
        <v>0</v>
      </c>
      <c r="V110" s="4">
        <f>IF('A-1'!$H54='A-1 TRANS'!V$1,'A-1'!$I54,0)</f>
        <v>0</v>
      </c>
      <c r="W110" s="4">
        <f>IF('A-1'!$H54='A-1 TRANS'!W$1,'A-1'!$I54,0)</f>
        <v>0</v>
      </c>
      <c r="X110" s="4">
        <f>IF('A-1'!$H54='A-1 TRANS'!X$1,'A-1'!$I54,0)</f>
        <v>0</v>
      </c>
      <c r="Y110" s="4">
        <f>IF('A-1'!$H54='A-1 TRANS'!Y$1,'A-1'!$I54,0)</f>
        <v>0</v>
      </c>
      <c r="Z110" s="4">
        <f>IF('A-1'!$H54='A-1 TRANS'!Z$1,'A-1'!$I54,0)</f>
        <v>0</v>
      </c>
      <c r="AA110" s="4">
        <f>IF('A-1'!$H54='A-1 TRANS'!AA$1,'A-1'!$I54,0)</f>
        <v>0</v>
      </c>
      <c r="AB110" s="4">
        <f>IF('A-1'!$H54='A-1 TRANS'!AB$1,'A-1'!$I54,0)</f>
        <v>0</v>
      </c>
      <c r="AC110" s="4">
        <f>IF('A-1'!$H54='A-1 TRANS'!AC$1,'A-1'!$I54,0)</f>
        <v>0</v>
      </c>
      <c r="AD110" s="4">
        <f>IF('A-1'!$H54='A-1 TRANS'!AD$1,'A-1'!$I54,0)</f>
        <v>0</v>
      </c>
      <c r="AE110" s="4">
        <f>IF('A-1'!$H54='A-1 TRANS'!AE$1,'A-1'!$I54,0)</f>
        <v>0</v>
      </c>
      <c r="AF110" s="4">
        <f>IF('A-1'!$H54='A-1 TRANS'!AF$1,'A-1'!$I54,0)</f>
        <v>0</v>
      </c>
      <c r="AG110" s="4">
        <f>IF('A-1'!$H54='A-1 TRANS'!AG$1,'A-1'!$I54,0)</f>
        <v>0</v>
      </c>
      <c r="AH110" s="4">
        <f>IF('A-1'!$H54='A-1 TRANS'!AH$1,'A-1'!$I54,0)</f>
        <v>0</v>
      </c>
      <c r="AI110" s="4">
        <f>IF('A-1'!$H54='A-1 TRANS'!AI$1,'A-1'!$I54,0)</f>
        <v>0</v>
      </c>
      <c r="AJ110" s="4">
        <f>IF('A-1'!$H54='A-1 TRANS'!AJ$1,'A-1'!$I54,0)</f>
        <v>0</v>
      </c>
      <c r="AK110" s="4">
        <f>IF('A-1'!$H54='A-1 TRANS'!AK$1,'A-1'!$I54,0)</f>
        <v>0</v>
      </c>
      <c r="AL110" s="4">
        <f>IF('A-1'!$H54='A-1 TRANS'!AL$1,'A-1'!$I54,0)</f>
        <v>0</v>
      </c>
      <c r="AM110" s="4">
        <f>IF('A-1'!$H54='A-1 TRANS'!AM$1,'A-1'!$I54,0)</f>
        <v>0</v>
      </c>
      <c r="AN110" s="4">
        <f>IF('A-1'!$H54='A-1 TRANS'!AN$1,'A-1'!$I54,0)</f>
        <v>0</v>
      </c>
      <c r="AO110" s="4">
        <f>IF('A-1'!$H54='A-1 TRANS'!AO$1,'A-1'!$I54,0)</f>
        <v>0</v>
      </c>
      <c r="AP110" s="4">
        <f>IF('A-1'!$H54='A-1 TRANS'!AP$1,'A-1'!$I54,0)</f>
        <v>0</v>
      </c>
      <c r="AQ110" s="4">
        <f>IF('A-1'!$H54='A-1 TRANS'!AQ$1,'A-1'!$I54,0)</f>
        <v>0</v>
      </c>
      <c r="AR110" s="4">
        <f>IF('A-1'!$H54='A-1 TRANS'!AR$1,'A-1'!$I54,0)</f>
        <v>0</v>
      </c>
      <c r="AS110" s="4">
        <f>IF('A-1'!$H54='A-1 TRANS'!AS$1,'A-1'!$I54,0)</f>
        <v>0</v>
      </c>
      <c r="AT110" s="4">
        <f>IF('A-1'!$H54='A-1 TRANS'!AT$1,'A-1'!$I54,0)</f>
        <v>0</v>
      </c>
      <c r="AU110" s="4">
        <f>IF('A-1'!$H54='A-1 TRANS'!AU$1,'A-1'!$I54,0)</f>
        <v>0</v>
      </c>
      <c r="AV110" s="4">
        <f>IF('A-1'!$H54='A-1 TRANS'!AV$1,'A-1'!$I54,0)</f>
        <v>0</v>
      </c>
      <c r="AW110" s="4">
        <f>IF('A-1'!$H54='A-1 TRANS'!AW$1,'A-1'!$I54,0)</f>
        <v>0</v>
      </c>
      <c r="AX110" s="4">
        <f>IF('A-1'!$H54='A-1 TRANS'!AX$1,'A-1'!$I54,0)</f>
        <v>0</v>
      </c>
      <c r="AY110" s="4">
        <f>IF('A-1'!$H54='A-1 TRANS'!AY$1,'A-1'!$I54,0)</f>
        <v>0</v>
      </c>
      <c r="AZ110" s="4">
        <f>IF('A-1'!$H54='A-1 TRANS'!AZ$1,'A-1'!$I54,0)</f>
        <v>0</v>
      </c>
      <c r="BA110" s="4">
        <f>IF('A-1'!$H54='A-1 TRANS'!BA$1,'A-1'!$I54,0)</f>
        <v>0</v>
      </c>
      <c r="BB110" s="4">
        <f>IF('A-1'!$H54='A-1 TRANS'!BB$1,'A-1'!$I54,0)</f>
        <v>0</v>
      </c>
      <c r="BC110" s="4">
        <f>IF('A-1'!$H54='A-1 TRANS'!BC$1,'A-1'!$I54,0)</f>
        <v>0</v>
      </c>
      <c r="BD110" s="4">
        <f>IF('A-1'!$H54='A-1 TRANS'!BD$1,'A-1'!$I54,0)</f>
        <v>0</v>
      </c>
      <c r="BE110" s="4">
        <f>IF('A-1'!$H54='A-1 TRANS'!BE$1,'A-1'!$I54,0)</f>
        <v>0</v>
      </c>
      <c r="BF110" s="4">
        <f>IF('A-1'!$H54='A-1 TRANS'!BF$1,'A-1'!$I54,0)</f>
        <v>0</v>
      </c>
      <c r="BG110" s="4">
        <f>IF('A-1'!$H54='A-1 TRANS'!BG$1,'A-1'!$I54,0)</f>
        <v>0</v>
      </c>
      <c r="BH110" s="4">
        <f>IF('A-1'!$H54='A-1 TRANS'!BH$1,'A-1'!$I54,0)</f>
        <v>0</v>
      </c>
      <c r="BI110" s="4">
        <f>IF('A-1'!$H54='A-1 TRANS'!BI$1,'A-1'!$I54,0)</f>
        <v>0</v>
      </c>
      <c r="BJ110" s="4">
        <f>IF('A-1'!$H54='A-1 TRANS'!BJ$1,'A-1'!$I54,0)</f>
        <v>0</v>
      </c>
      <c r="BK110" s="4">
        <f>IF('A-1'!$H54='A-1 TRANS'!BK$1,'A-1'!$I54,0)</f>
        <v>0</v>
      </c>
    </row>
    <row r="111" spans="2:63" ht="11.5" x14ac:dyDescent="0.25">
      <c r="B111" s="4">
        <f>IF('A-1'!$H55='A-1 TRANS'!B$1,'A-1'!$I55,0)</f>
        <v>0</v>
      </c>
      <c r="C111" s="4">
        <f>IF('A-1'!$H55='A-1 TRANS'!C$1,'A-1'!$I55,0)</f>
        <v>0</v>
      </c>
      <c r="D111" s="4">
        <f>IF('A-1'!$H55='A-1 TRANS'!D$1,'A-1'!$I55,0)</f>
        <v>0</v>
      </c>
      <c r="E111" s="4">
        <f>IF('A-1'!$H55='A-1 TRANS'!E$1,'A-1'!$I55,0)</f>
        <v>0</v>
      </c>
      <c r="F111" s="4">
        <f>IF('A-1'!$H55='A-1 TRANS'!F$1,'A-1'!$I55,0)</f>
        <v>0</v>
      </c>
      <c r="G111" s="4">
        <f>IF('A-1'!$H55='A-1 TRANS'!G$1,'A-1'!$I55,0)</f>
        <v>0</v>
      </c>
      <c r="H111" s="4">
        <f>IF('A-1'!$H55='A-1 TRANS'!H$1,'A-1'!$I55,0)</f>
        <v>0</v>
      </c>
      <c r="I111" s="4">
        <f>IF('A-1'!$H55='A-1 TRANS'!I$1,'A-1'!$I55,0)</f>
        <v>0</v>
      </c>
      <c r="J111" s="4">
        <f>IF('A-1'!$H55='A-1 TRANS'!J$1,'A-1'!$I55,0)</f>
        <v>0</v>
      </c>
      <c r="K111" s="4">
        <f>IF('A-1'!$H55='A-1 TRANS'!K$1,'A-1'!$I55,0)</f>
        <v>0</v>
      </c>
      <c r="L111" s="4">
        <f>IF('A-1'!$H55='A-1 TRANS'!L$1,'A-1'!$I55,0)</f>
        <v>0</v>
      </c>
      <c r="M111" s="4">
        <f>IF('A-1'!$H55='A-1 TRANS'!M$1,'A-1'!$I55,0)</f>
        <v>0</v>
      </c>
      <c r="N111" s="4">
        <f>IF('A-1'!$H55='A-1 TRANS'!N$1,'A-1'!$I55,0)</f>
        <v>0</v>
      </c>
      <c r="O111" s="4">
        <f>IF('A-1'!$H55='A-1 TRANS'!O$1,'A-1'!$I55,0)</f>
        <v>0</v>
      </c>
      <c r="P111" s="4">
        <f>IF('A-1'!$H55='A-1 TRANS'!P$1,'A-1'!$I55,0)</f>
        <v>0</v>
      </c>
      <c r="Q111" s="4">
        <f>IF('A-1'!$H55='A-1 TRANS'!Q$1,'A-1'!$I55,0)</f>
        <v>0</v>
      </c>
      <c r="R111" s="4">
        <f>IF('A-1'!$H55='A-1 TRANS'!R$1,'A-1'!$I55,0)</f>
        <v>0</v>
      </c>
      <c r="S111" s="4">
        <f>IF('A-1'!$H55='A-1 TRANS'!S$1,'A-1'!$I55,0)</f>
        <v>0</v>
      </c>
      <c r="T111" s="4">
        <f>IF('A-1'!$H55='A-1 TRANS'!T$1,'A-1'!$I55,0)</f>
        <v>0</v>
      </c>
      <c r="U111" s="4">
        <f>IF('A-1'!$H55='A-1 TRANS'!U$1,'A-1'!$I55,0)</f>
        <v>0</v>
      </c>
      <c r="V111" s="4">
        <f>IF('A-1'!$H55='A-1 TRANS'!V$1,'A-1'!$I55,0)</f>
        <v>0</v>
      </c>
      <c r="W111" s="4">
        <f>IF('A-1'!$H55='A-1 TRANS'!W$1,'A-1'!$I55,0)</f>
        <v>0</v>
      </c>
      <c r="X111" s="4">
        <f>IF('A-1'!$H55='A-1 TRANS'!X$1,'A-1'!$I55,0)</f>
        <v>0</v>
      </c>
      <c r="Y111" s="4">
        <f>IF('A-1'!$H55='A-1 TRANS'!Y$1,'A-1'!$I55,0)</f>
        <v>0</v>
      </c>
      <c r="Z111" s="4">
        <f>IF('A-1'!$H55='A-1 TRANS'!Z$1,'A-1'!$I55,0)</f>
        <v>0</v>
      </c>
      <c r="AA111" s="4">
        <f>IF('A-1'!$H55='A-1 TRANS'!AA$1,'A-1'!$I55,0)</f>
        <v>0</v>
      </c>
      <c r="AB111" s="4">
        <f>IF('A-1'!$H55='A-1 TRANS'!AB$1,'A-1'!$I55,0)</f>
        <v>0</v>
      </c>
      <c r="AC111" s="4">
        <f>IF('A-1'!$H55='A-1 TRANS'!AC$1,'A-1'!$I55,0)</f>
        <v>0</v>
      </c>
      <c r="AD111" s="4">
        <f>IF('A-1'!$H55='A-1 TRANS'!AD$1,'A-1'!$I55,0)</f>
        <v>0</v>
      </c>
      <c r="AE111" s="4">
        <f>IF('A-1'!$H55='A-1 TRANS'!AE$1,'A-1'!$I55,0)</f>
        <v>0</v>
      </c>
      <c r="AF111" s="4">
        <f>IF('A-1'!$H55='A-1 TRANS'!AF$1,'A-1'!$I55,0)</f>
        <v>0</v>
      </c>
      <c r="AG111" s="4">
        <f>IF('A-1'!$H55='A-1 TRANS'!AG$1,'A-1'!$I55,0)</f>
        <v>0</v>
      </c>
      <c r="AH111" s="4">
        <f>IF('A-1'!$H55='A-1 TRANS'!AH$1,'A-1'!$I55,0)</f>
        <v>0</v>
      </c>
      <c r="AI111" s="4">
        <f>IF('A-1'!$H55='A-1 TRANS'!AI$1,'A-1'!$I55,0)</f>
        <v>0</v>
      </c>
      <c r="AJ111" s="4">
        <f>IF('A-1'!$H55='A-1 TRANS'!AJ$1,'A-1'!$I55,0)</f>
        <v>0</v>
      </c>
      <c r="AK111" s="4">
        <f>IF('A-1'!$H55='A-1 TRANS'!AK$1,'A-1'!$I55,0)</f>
        <v>0</v>
      </c>
      <c r="AL111" s="4">
        <f>IF('A-1'!$H55='A-1 TRANS'!AL$1,'A-1'!$I55,0)</f>
        <v>0</v>
      </c>
      <c r="AM111" s="4">
        <f>IF('A-1'!$H55='A-1 TRANS'!AM$1,'A-1'!$I55,0)</f>
        <v>0</v>
      </c>
      <c r="AN111" s="4">
        <f>IF('A-1'!$H55='A-1 TRANS'!AN$1,'A-1'!$I55,0)</f>
        <v>0</v>
      </c>
      <c r="AO111" s="4">
        <f>IF('A-1'!$H55='A-1 TRANS'!AO$1,'A-1'!$I55,0)</f>
        <v>0</v>
      </c>
      <c r="AP111" s="4">
        <f>IF('A-1'!$H55='A-1 TRANS'!AP$1,'A-1'!$I55,0)</f>
        <v>0</v>
      </c>
      <c r="AQ111" s="4">
        <f>IF('A-1'!$H55='A-1 TRANS'!AQ$1,'A-1'!$I55,0)</f>
        <v>0</v>
      </c>
      <c r="AR111" s="4">
        <f>IF('A-1'!$H55='A-1 TRANS'!AR$1,'A-1'!$I55,0)</f>
        <v>0</v>
      </c>
      <c r="AS111" s="4">
        <f>IF('A-1'!$H55='A-1 TRANS'!AS$1,'A-1'!$I55,0)</f>
        <v>0</v>
      </c>
      <c r="AT111" s="4">
        <f>IF('A-1'!$H55='A-1 TRANS'!AT$1,'A-1'!$I55,0)</f>
        <v>0</v>
      </c>
      <c r="AU111" s="4">
        <f>IF('A-1'!$H55='A-1 TRANS'!AU$1,'A-1'!$I55,0)</f>
        <v>0</v>
      </c>
      <c r="AV111" s="4">
        <f>IF('A-1'!$H55='A-1 TRANS'!AV$1,'A-1'!$I55,0)</f>
        <v>0</v>
      </c>
      <c r="AW111" s="4">
        <f>IF('A-1'!$H55='A-1 TRANS'!AW$1,'A-1'!$I55,0)</f>
        <v>0</v>
      </c>
      <c r="AX111" s="4">
        <f>IF('A-1'!$H55='A-1 TRANS'!AX$1,'A-1'!$I55,0)</f>
        <v>0</v>
      </c>
      <c r="AY111" s="4">
        <f>IF('A-1'!$H55='A-1 TRANS'!AY$1,'A-1'!$I55,0)</f>
        <v>0</v>
      </c>
      <c r="AZ111" s="4">
        <f>IF('A-1'!$H55='A-1 TRANS'!AZ$1,'A-1'!$I55,0)</f>
        <v>0</v>
      </c>
      <c r="BA111" s="4">
        <f>IF('A-1'!$H55='A-1 TRANS'!BA$1,'A-1'!$I55,0)</f>
        <v>0</v>
      </c>
      <c r="BB111" s="4">
        <f>IF('A-1'!$H55='A-1 TRANS'!BB$1,'A-1'!$I55,0)</f>
        <v>0</v>
      </c>
      <c r="BC111" s="4">
        <f>IF('A-1'!$H55='A-1 TRANS'!BC$1,'A-1'!$I55,0)</f>
        <v>0</v>
      </c>
      <c r="BD111" s="4">
        <f>IF('A-1'!$H55='A-1 TRANS'!BD$1,'A-1'!$I55,0)</f>
        <v>0</v>
      </c>
      <c r="BE111" s="4">
        <f>IF('A-1'!$H55='A-1 TRANS'!BE$1,'A-1'!$I55,0)</f>
        <v>0</v>
      </c>
      <c r="BF111" s="4">
        <f>IF('A-1'!$H55='A-1 TRANS'!BF$1,'A-1'!$I55,0)</f>
        <v>0</v>
      </c>
      <c r="BG111" s="4">
        <f>IF('A-1'!$H55='A-1 TRANS'!BG$1,'A-1'!$I55,0)</f>
        <v>0</v>
      </c>
      <c r="BH111" s="4">
        <f>IF('A-1'!$H55='A-1 TRANS'!BH$1,'A-1'!$I55,0)</f>
        <v>0</v>
      </c>
      <c r="BI111" s="4">
        <f>IF('A-1'!$H55='A-1 TRANS'!BI$1,'A-1'!$I55,0)</f>
        <v>0</v>
      </c>
      <c r="BJ111" s="4">
        <f>IF('A-1'!$H55='A-1 TRANS'!BJ$1,'A-1'!$I55,0)</f>
        <v>0</v>
      </c>
      <c r="BK111" s="4">
        <f>IF('A-1'!$H55='A-1 TRANS'!BK$1,'A-1'!$I55,0)</f>
        <v>0</v>
      </c>
    </row>
    <row r="112" spans="2:63" ht="11.5" x14ac:dyDescent="0.25">
      <c r="B112" s="4">
        <f>IF('A-1'!$H56='A-1 TRANS'!B$1,'A-1'!$I56,0)</f>
        <v>0</v>
      </c>
      <c r="C112" s="4">
        <f>IF('A-1'!$H56='A-1 TRANS'!C$1,'A-1'!$I56,0)</f>
        <v>0</v>
      </c>
      <c r="D112" s="4">
        <f>IF('A-1'!$H56='A-1 TRANS'!D$1,'A-1'!$I56,0)</f>
        <v>0</v>
      </c>
      <c r="E112" s="4">
        <f>IF('A-1'!$H56='A-1 TRANS'!E$1,'A-1'!$I56,0)</f>
        <v>0</v>
      </c>
      <c r="F112" s="4">
        <f>IF('A-1'!$H56='A-1 TRANS'!F$1,'A-1'!$I56,0)</f>
        <v>0</v>
      </c>
      <c r="G112" s="4">
        <f>IF('A-1'!$H56='A-1 TRANS'!G$1,'A-1'!$I56,0)</f>
        <v>0</v>
      </c>
      <c r="H112" s="4">
        <f>IF('A-1'!$H56='A-1 TRANS'!H$1,'A-1'!$I56,0)</f>
        <v>0</v>
      </c>
      <c r="I112" s="4">
        <f>IF('A-1'!$H56='A-1 TRANS'!I$1,'A-1'!$I56,0)</f>
        <v>0</v>
      </c>
      <c r="J112" s="4">
        <f>IF('A-1'!$H56='A-1 TRANS'!J$1,'A-1'!$I56,0)</f>
        <v>0</v>
      </c>
      <c r="K112" s="4">
        <f>IF('A-1'!$H56='A-1 TRANS'!K$1,'A-1'!$I56,0)</f>
        <v>0</v>
      </c>
      <c r="L112" s="4">
        <f>IF('A-1'!$H56='A-1 TRANS'!L$1,'A-1'!$I56,0)</f>
        <v>0</v>
      </c>
      <c r="M112" s="4">
        <f>IF('A-1'!$H56='A-1 TRANS'!M$1,'A-1'!$I56,0)</f>
        <v>0</v>
      </c>
      <c r="N112" s="4">
        <f>IF('A-1'!$H56='A-1 TRANS'!N$1,'A-1'!$I56,0)</f>
        <v>0</v>
      </c>
      <c r="O112" s="4">
        <f>IF('A-1'!$H56='A-1 TRANS'!O$1,'A-1'!$I56,0)</f>
        <v>0</v>
      </c>
      <c r="P112" s="4">
        <f>IF('A-1'!$H56='A-1 TRANS'!P$1,'A-1'!$I56,0)</f>
        <v>0</v>
      </c>
      <c r="Q112" s="4">
        <f>IF('A-1'!$H56='A-1 TRANS'!Q$1,'A-1'!$I56,0)</f>
        <v>0</v>
      </c>
      <c r="R112" s="4">
        <f>IF('A-1'!$H56='A-1 TRANS'!R$1,'A-1'!$I56,0)</f>
        <v>0</v>
      </c>
      <c r="S112" s="4">
        <f>IF('A-1'!$H56='A-1 TRANS'!S$1,'A-1'!$I56,0)</f>
        <v>0</v>
      </c>
      <c r="T112" s="4">
        <f>IF('A-1'!$H56='A-1 TRANS'!T$1,'A-1'!$I56,0)</f>
        <v>0</v>
      </c>
      <c r="U112" s="4">
        <f>IF('A-1'!$H56='A-1 TRANS'!U$1,'A-1'!$I56,0)</f>
        <v>0</v>
      </c>
      <c r="V112" s="4">
        <f>IF('A-1'!$H56='A-1 TRANS'!V$1,'A-1'!$I56,0)</f>
        <v>0</v>
      </c>
      <c r="W112" s="4">
        <f>IF('A-1'!$H56='A-1 TRANS'!W$1,'A-1'!$I56,0)</f>
        <v>0</v>
      </c>
      <c r="X112" s="4">
        <f>IF('A-1'!$H56='A-1 TRANS'!X$1,'A-1'!$I56,0)</f>
        <v>0</v>
      </c>
      <c r="Y112" s="4">
        <f>IF('A-1'!$H56='A-1 TRANS'!Y$1,'A-1'!$I56,0)</f>
        <v>0</v>
      </c>
      <c r="Z112" s="4">
        <f>IF('A-1'!$H56='A-1 TRANS'!Z$1,'A-1'!$I56,0)</f>
        <v>0</v>
      </c>
      <c r="AA112" s="4">
        <f>IF('A-1'!$H56='A-1 TRANS'!AA$1,'A-1'!$I56,0)</f>
        <v>0</v>
      </c>
      <c r="AB112" s="4">
        <f>IF('A-1'!$H56='A-1 TRANS'!AB$1,'A-1'!$I56,0)</f>
        <v>0</v>
      </c>
      <c r="AC112" s="4">
        <f>IF('A-1'!$H56='A-1 TRANS'!AC$1,'A-1'!$I56,0)</f>
        <v>0</v>
      </c>
      <c r="AD112" s="4">
        <f>IF('A-1'!$H56='A-1 TRANS'!AD$1,'A-1'!$I56,0)</f>
        <v>0</v>
      </c>
      <c r="AE112" s="4">
        <f>IF('A-1'!$H56='A-1 TRANS'!AE$1,'A-1'!$I56,0)</f>
        <v>0</v>
      </c>
      <c r="AF112" s="4">
        <f>IF('A-1'!$H56='A-1 TRANS'!AF$1,'A-1'!$I56,0)</f>
        <v>0</v>
      </c>
      <c r="AG112" s="4">
        <f>IF('A-1'!$H56='A-1 TRANS'!AG$1,'A-1'!$I56,0)</f>
        <v>0</v>
      </c>
      <c r="AH112" s="4">
        <f>IF('A-1'!$H56='A-1 TRANS'!AH$1,'A-1'!$I56,0)</f>
        <v>0</v>
      </c>
      <c r="AI112" s="4">
        <f>IF('A-1'!$H56='A-1 TRANS'!AI$1,'A-1'!$I56,0)</f>
        <v>0</v>
      </c>
      <c r="AJ112" s="4">
        <f>IF('A-1'!$H56='A-1 TRANS'!AJ$1,'A-1'!$I56,0)</f>
        <v>0</v>
      </c>
      <c r="AK112" s="4">
        <f>IF('A-1'!$H56='A-1 TRANS'!AK$1,'A-1'!$I56,0)</f>
        <v>0</v>
      </c>
      <c r="AL112" s="4">
        <f>IF('A-1'!$H56='A-1 TRANS'!AL$1,'A-1'!$I56,0)</f>
        <v>0</v>
      </c>
      <c r="AM112" s="4">
        <f>IF('A-1'!$H56='A-1 TRANS'!AM$1,'A-1'!$I56,0)</f>
        <v>0</v>
      </c>
      <c r="AN112" s="4">
        <f>IF('A-1'!$H56='A-1 TRANS'!AN$1,'A-1'!$I56,0)</f>
        <v>0</v>
      </c>
      <c r="AO112" s="4">
        <f>IF('A-1'!$H56='A-1 TRANS'!AO$1,'A-1'!$I56,0)</f>
        <v>0</v>
      </c>
      <c r="AP112" s="4">
        <f>IF('A-1'!$H56='A-1 TRANS'!AP$1,'A-1'!$I56,0)</f>
        <v>0</v>
      </c>
      <c r="AQ112" s="4">
        <f>IF('A-1'!$H56='A-1 TRANS'!AQ$1,'A-1'!$I56,0)</f>
        <v>0</v>
      </c>
      <c r="AR112" s="4">
        <f>IF('A-1'!$H56='A-1 TRANS'!AR$1,'A-1'!$I56,0)</f>
        <v>0</v>
      </c>
      <c r="AS112" s="4">
        <f>IF('A-1'!$H56='A-1 TRANS'!AS$1,'A-1'!$I56,0)</f>
        <v>0</v>
      </c>
      <c r="AT112" s="4">
        <f>IF('A-1'!$H56='A-1 TRANS'!AT$1,'A-1'!$I56,0)</f>
        <v>0</v>
      </c>
      <c r="AU112" s="4">
        <f>IF('A-1'!$H56='A-1 TRANS'!AU$1,'A-1'!$I56,0)</f>
        <v>0</v>
      </c>
      <c r="AV112" s="4">
        <f>IF('A-1'!$H56='A-1 TRANS'!AV$1,'A-1'!$I56,0)</f>
        <v>0</v>
      </c>
      <c r="AW112" s="4">
        <f>IF('A-1'!$H56='A-1 TRANS'!AW$1,'A-1'!$I56,0)</f>
        <v>0</v>
      </c>
      <c r="AX112" s="4">
        <f>IF('A-1'!$H56='A-1 TRANS'!AX$1,'A-1'!$I56,0)</f>
        <v>0</v>
      </c>
      <c r="AY112" s="4">
        <f>IF('A-1'!$H56='A-1 TRANS'!AY$1,'A-1'!$I56,0)</f>
        <v>0</v>
      </c>
      <c r="AZ112" s="4">
        <f>IF('A-1'!$H56='A-1 TRANS'!AZ$1,'A-1'!$I56,0)</f>
        <v>0</v>
      </c>
      <c r="BA112" s="4">
        <f>IF('A-1'!$H56='A-1 TRANS'!BA$1,'A-1'!$I56,0)</f>
        <v>0</v>
      </c>
      <c r="BB112" s="4">
        <f>IF('A-1'!$H56='A-1 TRANS'!BB$1,'A-1'!$I56,0)</f>
        <v>0</v>
      </c>
      <c r="BC112" s="4">
        <f>IF('A-1'!$H56='A-1 TRANS'!BC$1,'A-1'!$I56,0)</f>
        <v>0</v>
      </c>
      <c r="BD112" s="4">
        <f>IF('A-1'!$H56='A-1 TRANS'!BD$1,'A-1'!$I56,0)</f>
        <v>0</v>
      </c>
      <c r="BE112" s="4">
        <f>IF('A-1'!$H56='A-1 TRANS'!BE$1,'A-1'!$I56,0)</f>
        <v>0</v>
      </c>
      <c r="BF112" s="4">
        <f>IF('A-1'!$H56='A-1 TRANS'!BF$1,'A-1'!$I56,0)</f>
        <v>0</v>
      </c>
      <c r="BG112" s="4">
        <f>IF('A-1'!$H56='A-1 TRANS'!BG$1,'A-1'!$I56,0)</f>
        <v>0</v>
      </c>
      <c r="BH112" s="4">
        <f>IF('A-1'!$H56='A-1 TRANS'!BH$1,'A-1'!$I56,0)</f>
        <v>0</v>
      </c>
      <c r="BI112" s="4">
        <f>IF('A-1'!$H56='A-1 TRANS'!BI$1,'A-1'!$I56,0)</f>
        <v>0</v>
      </c>
      <c r="BJ112" s="4">
        <f>IF('A-1'!$H56='A-1 TRANS'!BJ$1,'A-1'!$I56,0)</f>
        <v>0</v>
      </c>
      <c r="BK112" s="4">
        <f>IF('A-1'!$H56='A-1 TRANS'!BK$1,'A-1'!$I56,0)</f>
        <v>0</v>
      </c>
    </row>
    <row r="113" spans="2:63" ht="11.5" x14ac:dyDescent="0.25">
      <c r="B113" s="4">
        <f>IF('A-1'!$H57='A-1 TRANS'!B$1,'A-1'!$I57,0)</f>
        <v>0</v>
      </c>
      <c r="C113" s="4">
        <f>IF('A-1'!$H57='A-1 TRANS'!C$1,'A-1'!$I57,0)</f>
        <v>0</v>
      </c>
      <c r="D113" s="4">
        <f>IF('A-1'!$H57='A-1 TRANS'!D$1,'A-1'!$I57,0)</f>
        <v>0</v>
      </c>
      <c r="E113" s="4">
        <f>IF('A-1'!$H57='A-1 TRANS'!E$1,'A-1'!$I57,0)</f>
        <v>0</v>
      </c>
      <c r="F113" s="4">
        <f>IF('A-1'!$H57='A-1 TRANS'!F$1,'A-1'!$I57,0)</f>
        <v>0</v>
      </c>
      <c r="G113" s="4">
        <f>IF('A-1'!$H57='A-1 TRANS'!G$1,'A-1'!$I57,0)</f>
        <v>0</v>
      </c>
      <c r="H113" s="4">
        <f>IF('A-1'!$H57='A-1 TRANS'!H$1,'A-1'!$I57,0)</f>
        <v>0</v>
      </c>
      <c r="I113" s="4">
        <f>IF('A-1'!$H57='A-1 TRANS'!I$1,'A-1'!$I57,0)</f>
        <v>0</v>
      </c>
      <c r="J113" s="4">
        <f>IF('A-1'!$H57='A-1 TRANS'!J$1,'A-1'!$I57,0)</f>
        <v>0</v>
      </c>
      <c r="K113" s="4">
        <f>IF('A-1'!$H57='A-1 TRANS'!K$1,'A-1'!$I57,0)</f>
        <v>0</v>
      </c>
      <c r="L113" s="4">
        <f>IF('A-1'!$H57='A-1 TRANS'!L$1,'A-1'!$I57,0)</f>
        <v>0</v>
      </c>
      <c r="M113" s="4">
        <f>IF('A-1'!$H57='A-1 TRANS'!M$1,'A-1'!$I57,0)</f>
        <v>0</v>
      </c>
      <c r="N113" s="4">
        <f>IF('A-1'!$H57='A-1 TRANS'!N$1,'A-1'!$I57,0)</f>
        <v>0</v>
      </c>
      <c r="O113" s="4">
        <f>IF('A-1'!$H57='A-1 TRANS'!O$1,'A-1'!$I57,0)</f>
        <v>0</v>
      </c>
      <c r="P113" s="4">
        <f>IF('A-1'!$H57='A-1 TRANS'!P$1,'A-1'!$I57,0)</f>
        <v>0</v>
      </c>
      <c r="Q113" s="4">
        <f>IF('A-1'!$H57='A-1 TRANS'!Q$1,'A-1'!$I57,0)</f>
        <v>0</v>
      </c>
      <c r="R113" s="4">
        <f>IF('A-1'!$H57='A-1 TRANS'!R$1,'A-1'!$I57,0)</f>
        <v>0</v>
      </c>
      <c r="S113" s="4">
        <f>IF('A-1'!$H57='A-1 TRANS'!S$1,'A-1'!$I57,0)</f>
        <v>0</v>
      </c>
      <c r="T113" s="4">
        <f>IF('A-1'!$H57='A-1 TRANS'!T$1,'A-1'!$I57,0)</f>
        <v>0</v>
      </c>
      <c r="U113" s="4">
        <f>IF('A-1'!$H57='A-1 TRANS'!U$1,'A-1'!$I57,0)</f>
        <v>0</v>
      </c>
      <c r="V113" s="4">
        <f>IF('A-1'!$H57='A-1 TRANS'!V$1,'A-1'!$I57,0)</f>
        <v>0</v>
      </c>
      <c r="W113" s="4">
        <f>IF('A-1'!$H57='A-1 TRANS'!W$1,'A-1'!$I57,0)</f>
        <v>0</v>
      </c>
      <c r="X113" s="4">
        <f>IF('A-1'!$H57='A-1 TRANS'!X$1,'A-1'!$I57,0)</f>
        <v>0</v>
      </c>
      <c r="Y113" s="4">
        <f>IF('A-1'!$H57='A-1 TRANS'!Y$1,'A-1'!$I57,0)</f>
        <v>0</v>
      </c>
      <c r="Z113" s="4">
        <f>IF('A-1'!$H57='A-1 TRANS'!Z$1,'A-1'!$I57,0)</f>
        <v>0</v>
      </c>
      <c r="AA113" s="4">
        <f>IF('A-1'!$H57='A-1 TRANS'!AA$1,'A-1'!$I57,0)</f>
        <v>0</v>
      </c>
      <c r="AB113" s="4">
        <f>IF('A-1'!$H57='A-1 TRANS'!AB$1,'A-1'!$I57,0)</f>
        <v>0</v>
      </c>
      <c r="AC113" s="4">
        <f>IF('A-1'!$H57='A-1 TRANS'!AC$1,'A-1'!$I57,0)</f>
        <v>0</v>
      </c>
      <c r="AD113" s="4">
        <f>IF('A-1'!$H57='A-1 TRANS'!AD$1,'A-1'!$I57,0)</f>
        <v>0</v>
      </c>
      <c r="AE113" s="4">
        <f>IF('A-1'!$H57='A-1 TRANS'!AE$1,'A-1'!$I57,0)</f>
        <v>0</v>
      </c>
      <c r="AF113" s="4">
        <f>IF('A-1'!$H57='A-1 TRANS'!AF$1,'A-1'!$I57,0)</f>
        <v>0</v>
      </c>
      <c r="AG113" s="4">
        <f>IF('A-1'!$H57='A-1 TRANS'!AG$1,'A-1'!$I57,0)</f>
        <v>0</v>
      </c>
      <c r="AH113" s="4">
        <f>IF('A-1'!$H57='A-1 TRANS'!AH$1,'A-1'!$I57,0)</f>
        <v>0</v>
      </c>
      <c r="AI113" s="4">
        <f>IF('A-1'!$H57='A-1 TRANS'!AI$1,'A-1'!$I57,0)</f>
        <v>0</v>
      </c>
      <c r="AJ113" s="4">
        <f>IF('A-1'!$H57='A-1 TRANS'!AJ$1,'A-1'!$I57,0)</f>
        <v>0</v>
      </c>
      <c r="AK113" s="4">
        <f>IF('A-1'!$H57='A-1 TRANS'!AK$1,'A-1'!$I57,0)</f>
        <v>0</v>
      </c>
      <c r="AL113" s="4">
        <f>IF('A-1'!$H57='A-1 TRANS'!AL$1,'A-1'!$I57,0)</f>
        <v>0</v>
      </c>
      <c r="AM113" s="4">
        <f>IF('A-1'!$H57='A-1 TRANS'!AM$1,'A-1'!$I57,0)</f>
        <v>0</v>
      </c>
      <c r="AN113" s="4">
        <f>IF('A-1'!$H57='A-1 TRANS'!AN$1,'A-1'!$I57,0)</f>
        <v>0</v>
      </c>
      <c r="AO113" s="4">
        <f>IF('A-1'!$H57='A-1 TRANS'!AO$1,'A-1'!$I57,0)</f>
        <v>0</v>
      </c>
      <c r="AP113" s="4">
        <f>IF('A-1'!$H57='A-1 TRANS'!AP$1,'A-1'!$I57,0)</f>
        <v>0</v>
      </c>
      <c r="AQ113" s="4">
        <f>IF('A-1'!$H57='A-1 TRANS'!AQ$1,'A-1'!$I57,0)</f>
        <v>0</v>
      </c>
      <c r="AR113" s="4">
        <f>IF('A-1'!$H57='A-1 TRANS'!AR$1,'A-1'!$I57,0)</f>
        <v>0</v>
      </c>
      <c r="AS113" s="4">
        <f>IF('A-1'!$H57='A-1 TRANS'!AS$1,'A-1'!$I57,0)</f>
        <v>0</v>
      </c>
      <c r="AT113" s="4">
        <f>IF('A-1'!$H57='A-1 TRANS'!AT$1,'A-1'!$I57,0)</f>
        <v>0</v>
      </c>
      <c r="AU113" s="4">
        <f>IF('A-1'!$H57='A-1 TRANS'!AU$1,'A-1'!$I57,0)</f>
        <v>0</v>
      </c>
      <c r="AV113" s="4">
        <f>IF('A-1'!$H57='A-1 TRANS'!AV$1,'A-1'!$I57,0)</f>
        <v>0</v>
      </c>
      <c r="AW113" s="4">
        <f>IF('A-1'!$H57='A-1 TRANS'!AW$1,'A-1'!$I57,0)</f>
        <v>0</v>
      </c>
      <c r="AX113" s="4">
        <f>IF('A-1'!$H57='A-1 TRANS'!AX$1,'A-1'!$I57,0)</f>
        <v>0</v>
      </c>
      <c r="AY113" s="4">
        <f>IF('A-1'!$H57='A-1 TRANS'!AY$1,'A-1'!$I57,0)</f>
        <v>0</v>
      </c>
      <c r="AZ113" s="4">
        <f>IF('A-1'!$H57='A-1 TRANS'!AZ$1,'A-1'!$I57,0)</f>
        <v>0</v>
      </c>
      <c r="BA113" s="4">
        <f>IF('A-1'!$H57='A-1 TRANS'!BA$1,'A-1'!$I57,0)</f>
        <v>0</v>
      </c>
      <c r="BB113" s="4">
        <f>IF('A-1'!$H57='A-1 TRANS'!BB$1,'A-1'!$I57,0)</f>
        <v>0</v>
      </c>
      <c r="BC113" s="4">
        <f>IF('A-1'!$H57='A-1 TRANS'!BC$1,'A-1'!$I57,0)</f>
        <v>0</v>
      </c>
      <c r="BD113" s="4">
        <f>IF('A-1'!$H57='A-1 TRANS'!BD$1,'A-1'!$I57,0)</f>
        <v>0</v>
      </c>
      <c r="BE113" s="4">
        <f>IF('A-1'!$H57='A-1 TRANS'!BE$1,'A-1'!$I57,0)</f>
        <v>0</v>
      </c>
      <c r="BF113" s="4">
        <f>IF('A-1'!$H57='A-1 TRANS'!BF$1,'A-1'!$I57,0)</f>
        <v>0</v>
      </c>
      <c r="BG113" s="4">
        <f>IF('A-1'!$H57='A-1 TRANS'!BG$1,'A-1'!$I57,0)</f>
        <v>0</v>
      </c>
      <c r="BH113" s="4">
        <f>IF('A-1'!$H57='A-1 TRANS'!BH$1,'A-1'!$I57,0)</f>
        <v>0</v>
      </c>
      <c r="BI113" s="4">
        <f>IF('A-1'!$H57='A-1 TRANS'!BI$1,'A-1'!$I57,0)</f>
        <v>0</v>
      </c>
      <c r="BJ113" s="4">
        <f>IF('A-1'!$H57='A-1 TRANS'!BJ$1,'A-1'!$I57,0)</f>
        <v>0</v>
      </c>
      <c r="BK113" s="4">
        <f>IF('A-1'!$H57='A-1 TRANS'!BK$1,'A-1'!$I57,0)</f>
        <v>0</v>
      </c>
    </row>
    <row r="114" spans="2:63" ht="11.5" x14ac:dyDescent="0.25">
      <c r="B114" s="4">
        <f>IF('A-1'!$H58='A-1 TRANS'!B$1,'A-1'!$I58,0)</f>
        <v>0</v>
      </c>
      <c r="C114" s="4">
        <f>IF('A-1'!$H58='A-1 TRANS'!C$1,'A-1'!$I58,0)</f>
        <v>0</v>
      </c>
      <c r="D114" s="4">
        <f>IF('A-1'!$H58='A-1 TRANS'!D$1,'A-1'!$I58,0)</f>
        <v>0</v>
      </c>
      <c r="E114" s="4">
        <f>IF('A-1'!$H58='A-1 TRANS'!E$1,'A-1'!$I58,0)</f>
        <v>0</v>
      </c>
      <c r="F114" s="4">
        <f>IF('A-1'!$H58='A-1 TRANS'!F$1,'A-1'!$I58,0)</f>
        <v>0</v>
      </c>
      <c r="G114" s="4">
        <f>IF('A-1'!$H58='A-1 TRANS'!G$1,'A-1'!$I58,0)</f>
        <v>0</v>
      </c>
      <c r="H114" s="4">
        <f>IF('A-1'!$H58='A-1 TRANS'!H$1,'A-1'!$I58,0)</f>
        <v>0</v>
      </c>
      <c r="I114" s="4">
        <f>IF('A-1'!$H58='A-1 TRANS'!I$1,'A-1'!$I58,0)</f>
        <v>0</v>
      </c>
      <c r="J114" s="4">
        <f>IF('A-1'!$H58='A-1 TRANS'!J$1,'A-1'!$I58,0)</f>
        <v>0</v>
      </c>
      <c r="K114" s="4">
        <f>IF('A-1'!$H58='A-1 TRANS'!K$1,'A-1'!$I58,0)</f>
        <v>0</v>
      </c>
      <c r="L114" s="4">
        <f>IF('A-1'!$H58='A-1 TRANS'!L$1,'A-1'!$I58,0)</f>
        <v>0</v>
      </c>
      <c r="M114" s="4">
        <f>IF('A-1'!$H58='A-1 TRANS'!M$1,'A-1'!$I58,0)</f>
        <v>0</v>
      </c>
      <c r="N114" s="4">
        <f>IF('A-1'!$H58='A-1 TRANS'!N$1,'A-1'!$I58,0)</f>
        <v>0</v>
      </c>
      <c r="O114" s="4">
        <f>IF('A-1'!$H58='A-1 TRANS'!O$1,'A-1'!$I58,0)</f>
        <v>0</v>
      </c>
      <c r="P114" s="4">
        <f>IF('A-1'!$H58='A-1 TRANS'!P$1,'A-1'!$I58,0)</f>
        <v>0</v>
      </c>
      <c r="Q114" s="4">
        <f>IF('A-1'!$H58='A-1 TRANS'!Q$1,'A-1'!$I58,0)</f>
        <v>0</v>
      </c>
      <c r="R114" s="4">
        <f>IF('A-1'!$H58='A-1 TRANS'!R$1,'A-1'!$I58,0)</f>
        <v>0</v>
      </c>
      <c r="S114" s="4">
        <f>IF('A-1'!$H58='A-1 TRANS'!S$1,'A-1'!$I58,0)</f>
        <v>0</v>
      </c>
      <c r="T114" s="4">
        <f>IF('A-1'!$H58='A-1 TRANS'!T$1,'A-1'!$I58,0)</f>
        <v>0</v>
      </c>
      <c r="U114" s="4">
        <f>IF('A-1'!$H58='A-1 TRANS'!U$1,'A-1'!$I58,0)</f>
        <v>0</v>
      </c>
      <c r="V114" s="4">
        <f>IF('A-1'!$H58='A-1 TRANS'!V$1,'A-1'!$I58,0)</f>
        <v>0</v>
      </c>
      <c r="W114" s="4">
        <f>IF('A-1'!$H58='A-1 TRANS'!W$1,'A-1'!$I58,0)</f>
        <v>0</v>
      </c>
      <c r="X114" s="4">
        <f>IF('A-1'!$H58='A-1 TRANS'!X$1,'A-1'!$I58,0)</f>
        <v>0</v>
      </c>
      <c r="Y114" s="4">
        <f>IF('A-1'!$H58='A-1 TRANS'!Y$1,'A-1'!$I58,0)</f>
        <v>0</v>
      </c>
      <c r="Z114" s="4">
        <f>IF('A-1'!$H58='A-1 TRANS'!Z$1,'A-1'!$I58,0)</f>
        <v>0</v>
      </c>
      <c r="AA114" s="4">
        <f>IF('A-1'!$H58='A-1 TRANS'!AA$1,'A-1'!$I58,0)</f>
        <v>0</v>
      </c>
      <c r="AB114" s="4">
        <f>IF('A-1'!$H58='A-1 TRANS'!AB$1,'A-1'!$I58,0)</f>
        <v>0</v>
      </c>
      <c r="AC114" s="4">
        <f>IF('A-1'!$H58='A-1 TRANS'!AC$1,'A-1'!$I58,0)</f>
        <v>0</v>
      </c>
      <c r="AD114" s="4">
        <f>IF('A-1'!$H58='A-1 TRANS'!AD$1,'A-1'!$I58,0)</f>
        <v>0</v>
      </c>
      <c r="AE114" s="4">
        <f>IF('A-1'!$H58='A-1 TRANS'!AE$1,'A-1'!$I58,0)</f>
        <v>0</v>
      </c>
      <c r="AF114" s="4">
        <f>IF('A-1'!$H58='A-1 TRANS'!AF$1,'A-1'!$I58,0)</f>
        <v>0</v>
      </c>
      <c r="AG114" s="4">
        <f>IF('A-1'!$H58='A-1 TRANS'!AG$1,'A-1'!$I58,0)</f>
        <v>0</v>
      </c>
      <c r="AH114" s="4">
        <f>IF('A-1'!$H58='A-1 TRANS'!AH$1,'A-1'!$I58,0)</f>
        <v>0</v>
      </c>
      <c r="AI114" s="4">
        <f>IF('A-1'!$H58='A-1 TRANS'!AI$1,'A-1'!$I58,0)</f>
        <v>0</v>
      </c>
      <c r="AJ114" s="4">
        <f>IF('A-1'!$H58='A-1 TRANS'!AJ$1,'A-1'!$I58,0)</f>
        <v>0</v>
      </c>
      <c r="AK114" s="4">
        <f>IF('A-1'!$H58='A-1 TRANS'!AK$1,'A-1'!$I58,0)</f>
        <v>0</v>
      </c>
      <c r="AL114" s="4">
        <f>IF('A-1'!$H58='A-1 TRANS'!AL$1,'A-1'!$I58,0)</f>
        <v>0</v>
      </c>
      <c r="AM114" s="4">
        <f>IF('A-1'!$H58='A-1 TRANS'!AM$1,'A-1'!$I58,0)</f>
        <v>0</v>
      </c>
      <c r="AN114" s="4">
        <f>IF('A-1'!$H58='A-1 TRANS'!AN$1,'A-1'!$I58,0)</f>
        <v>0</v>
      </c>
      <c r="AO114" s="4">
        <f>IF('A-1'!$H58='A-1 TRANS'!AO$1,'A-1'!$I58,0)</f>
        <v>0</v>
      </c>
      <c r="AP114" s="4">
        <f>IF('A-1'!$H58='A-1 TRANS'!AP$1,'A-1'!$I58,0)</f>
        <v>0</v>
      </c>
      <c r="AQ114" s="4">
        <f>IF('A-1'!$H58='A-1 TRANS'!AQ$1,'A-1'!$I58,0)</f>
        <v>0</v>
      </c>
      <c r="AR114" s="4">
        <f>IF('A-1'!$H58='A-1 TRANS'!AR$1,'A-1'!$I58,0)</f>
        <v>0</v>
      </c>
      <c r="AS114" s="4">
        <f>IF('A-1'!$H58='A-1 TRANS'!AS$1,'A-1'!$I58,0)</f>
        <v>0</v>
      </c>
      <c r="AT114" s="4">
        <f>IF('A-1'!$H58='A-1 TRANS'!AT$1,'A-1'!$I58,0)</f>
        <v>0</v>
      </c>
      <c r="AU114" s="4">
        <f>IF('A-1'!$H58='A-1 TRANS'!AU$1,'A-1'!$I58,0)</f>
        <v>0</v>
      </c>
      <c r="AV114" s="4">
        <f>IF('A-1'!$H58='A-1 TRANS'!AV$1,'A-1'!$I58,0)</f>
        <v>0</v>
      </c>
      <c r="AW114" s="4">
        <f>IF('A-1'!$H58='A-1 TRANS'!AW$1,'A-1'!$I58,0)</f>
        <v>0</v>
      </c>
      <c r="AX114" s="4">
        <f>IF('A-1'!$H58='A-1 TRANS'!AX$1,'A-1'!$I58,0)</f>
        <v>0</v>
      </c>
      <c r="AY114" s="4">
        <f>IF('A-1'!$H58='A-1 TRANS'!AY$1,'A-1'!$I58,0)</f>
        <v>0</v>
      </c>
      <c r="AZ114" s="4">
        <f>IF('A-1'!$H58='A-1 TRANS'!AZ$1,'A-1'!$I58,0)</f>
        <v>0</v>
      </c>
      <c r="BA114" s="4">
        <f>IF('A-1'!$H58='A-1 TRANS'!BA$1,'A-1'!$I58,0)</f>
        <v>0</v>
      </c>
      <c r="BB114" s="4">
        <f>IF('A-1'!$H58='A-1 TRANS'!BB$1,'A-1'!$I58,0)</f>
        <v>0</v>
      </c>
      <c r="BC114" s="4">
        <f>IF('A-1'!$H58='A-1 TRANS'!BC$1,'A-1'!$I58,0)</f>
        <v>0</v>
      </c>
      <c r="BD114" s="4">
        <f>IF('A-1'!$H58='A-1 TRANS'!BD$1,'A-1'!$I58,0)</f>
        <v>0</v>
      </c>
      <c r="BE114" s="4">
        <f>IF('A-1'!$H58='A-1 TRANS'!BE$1,'A-1'!$I58,0)</f>
        <v>0</v>
      </c>
      <c r="BF114" s="4">
        <f>IF('A-1'!$H58='A-1 TRANS'!BF$1,'A-1'!$I58,0)</f>
        <v>0</v>
      </c>
      <c r="BG114" s="4">
        <f>IF('A-1'!$H58='A-1 TRANS'!BG$1,'A-1'!$I58,0)</f>
        <v>0</v>
      </c>
      <c r="BH114" s="4">
        <f>IF('A-1'!$H58='A-1 TRANS'!BH$1,'A-1'!$I58,0)</f>
        <v>0</v>
      </c>
      <c r="BI114" s="4">
        <f>IF('A-1'!$H58='A-1 TRANS'!BI$1,'A-1'!$I58,0)</f>
        <v>0</v>
      </c>
      <c r="BJ114" s="4">
        <f>IF('A-1'!$H58='A-1 TRANS'!BJ$1,'A-1'!$I58,0)</f>
        <v>0</v>
      </c>
      <c r="BK114" s="4">
        <f>IF('A-1'!$H58='A-1 TRANS'!BK$1,'A-1'!$I58,0)</f>
        <v>0</v>
      </c>
    </row>
    <row r="115" spans="2:63" ht="11.5" x14ac:dyDescent="0.25">
      <c r="B115" s="4">
        <f>IF('A-1'!$H59='A-1 TRANS'!B$1,'A-1'!$I59,0)</f>
        <v>0</v>
      </c>
      <c r="C115" s="4">
        <f>IF('A-1'!$H59='A-1 TRANS'!C$1,'A-1'!$I59,0)</f>
        <v>0</v>
      </c>
      <c r="D115" s="4">
        <f>IF('A-1'!$H59='A-1 TRANS'!D$1,'A-1'!$I59,0)</f>
        <v>0</v>
      </c>
      <c r="E115" s="4">
        <f>IF('A-1'!$H59='A-1 TRANS'!E$1,'A-1'!$I59,0)</f>
        <v>0</v>
      </c>
      <c r="F115" s="4">
        <f>IF('A-1'!$H59='A-1 TRANS'!F$1,'A-1'!$I59,0)</f>
        <v>0</v>
      </c>
      <c r="G115" s="4">
        <f>IF('A-1'!$H59='A-1 TRANS'!G$1,'A-1'!$I59,0)</f>
        <v>0</v>
      </c>
      <c r="H115" s="4">
        <f>IF('A-1'!$H59='A-1 TRANS'!H$1,'A-1'!$I59,0)</f>
        <v>0</v>
      </c>
      <c r="I115" s="4">
        <f>IF('A-1'!$H59='A-1 TRANS'!I$1,'A-1'!$I59,0)</f>
        <v>0</v>
      </c>
      <c r="J115" s="4">
        <f>IF('A-1'!$H59='A-1 TRANS'!J$1,'A-1'!$I59,0)</f>
        <v>0</v>
      </c>
      <c r="K115" s="4">
        <f>IF('A-1'!$H59='A-1 TRANS'!K$1,'A-1'!$I59,0)</f>
        <v>0</v>
      </c>
      <c r="L115" s="4">
        <f>IF('A-1'!$H59='A-1 TRANS'!L$1,'A-1'!$I59,0)</f>
        <v>0</v>
      </c>
      <c r="M115" s="4">
        <f>IF('A-1'!$H59='A-1 TRANS'!M$1,'A-1'!$I59,0)</f>
        <v>0</v>
      </c>
      <c r="N115" s="4">
        <f>IF('A-1'!$H59='A-1 TRANS'!N$1,'A-1'!$I59,0)</f>
        <v>0</v>
      </c>
      <c r="O115" s="4">
        <f>IF('A-1'!$H59='A-1 TRANS'!O$1,'A-1'!$I59,0)</f>
        <v>0</v>
      </c>
      <c r="P115" s="4">
        <f>IF('A-1'!$H59='A-1 TRANS'!P$1,'A-1'!$I59,0)</f>
        <v>0</v>
      </c>
      <c r="Q115" s="4">
        <f>IF('A-1'!$H59='A-1 TRANS'!Q$1,'A-1'!$I59,0)</f>
        <v>0</v>
      </c>
      <c r="R115" s="4">
        <f>IF('A-1'!$H59='A-1 TRANS'!R$1,'A-1'!$I59,0)</f>
        <v>0</v>
      </c>
      <c r="S115" s="4">
        <f>IF('A-1'!$H59='A-1 TRANS'!S$1,'A-1'!$I59,0)</f>
        <v>0</v>
      </c>
      <c r="T115" s="4">
        <f>IF('A-1'!$H59='A-1 TRANS'!T$1,'A-1'!$I59,0)</f>
        <v>0</v>
      </c>
      <c r="U115" s="4">
        <f>IF('A-1'!$H59='A-1 TRANS'!U$1,'A-1'!$I59,0)</f>
        <v>0</v>
      </c>
      <c r="V115" s="4">
        <f>IF('A-1'!$H59='A-1 TRANS'!V$1,'A-1'!$I59,0)</f>
        <v>0</v>
      </c>
      <c r="W115" s="4">
        <f>IF('A-1'!$H59='A-1 TRANS'!W$1,'A-1'!$I59,0)</f>
        <v>0</v>
      </c>
      <c r="X115" s="4">
        <f>IF('A-1'!$H59='A-1 TRANS'!X$1,'A-1'!$I59,0)</f>
        <v>0</v>
      </c>
      <c r="Y115" s="4">
        <f>IF('A-1'!$H59='A-1 TRANS'!Y$1,'A-1'!$I59,0)</f>
        <v>0</v>
      </c>
      <c r="Z115" s="4">
        <f>IF('A-1'!$H59='A-1 TRANS'!Z$1,'A-1'!$I59,0)</f>
        <v>0</v>
      </c>
      <c r="AA115" s="4">
        <f>IF('A-1'!$H59='A-1 TRANS'!AA$1,'A-1'!$I59,0)</f>
        <v>0</v>
      </c>
      <c r="AB115" s="4">
        <f>IF('A-1'!$H59='A-1 TRANS'!AB$1,'A-1'!$I59,0)</f>
        <v>0</v>
      </c>
      <c r="AC115" s="4">
        <f>IF('A-1'!$H59='A-1 TRANS'!AC$1,'A-1'!$I59,0)</f>
        <v>0</v>
      </c>
      <c r="AD115" s="4">
        <f>IF('A-1'!$H59='A-1 TRANS'!AD$1,'A-1'!$I59,0)</f>
        <v>0</v>
      </c>
      <c r="AE115" s="4">
        <f>IF('A-1'!$H59='A-1 TRANS'!AE$1,'A-1'!$I59,0)</f>
        <v>0</v>
      </c>
      <c r="AF115" s="4">
        <f>IF('A-1'!$H59='A-1 TRANS'!AF$1,'A-1'!$I59,0)</f>
        <v>0</v>
      </c>
      <c r="AG115" s="4">
        <f>IF('A-1'!$H59='A-1 TRANS'!AG$1,'A-1'!$I59,0)</f>
        <v>0</v>
      </c>
      <c r="AH115" s="4">
        <f>IF('A-1'!$H59='A-1 TRANS'!AH$1,'A-1'!$I59,0)</f>
        <v>0</v>
      </c>
      <c r="AI115" s="4">
        <f>IF('A-1'!$H59='A-1 TRANS'!AI$1,'A-1'!$I59,0)</f>
        <v>0</v>
      </c>
      <c r="AJ115" s="4">
        <f>IF('A-1'!$H59='A-1 TRANS'!AJ$1,'A-1'!$I59,0)</f>
        <v>0</v>
      </c>
      <c r="AK115" s="4">
        <f>IF('A-1'!$H59='A-1 TRANS'!AK$1,'A-1'!$I59,0)</f>
        <v>0</v>
      </c>
      <c r="AL115" s="4">
        <f>IF('A-1'!$H59='A-1 TRANS'!AL$1,'A-1'!$I59,0)</f>
        <v>0</v>
      </c>
      <c r="AM115" s="4">
        <f>IF('A-1'!$H59='A-1 TRANS'!AM$1,'A-1'!$I59,0)</f>
        <v>0</v>
      </c>
      <c r="AN115" s="4">
        <f>IF('A-1'!$H59='A-1 TRANS'!AN$1,'A-1'!$I59,0)</f>
        <v>0</v>
      </c>
      <c r="AO115" s="4">
        <f>IF('A-1'!$H59='A-1 TRANS'!AO$1,'A-1'!$I59,0)</f>
        <v>0</v>
      </c>
      <c r="AP115" s="4">
        <f>IF('A-1'!$H59='A-1 TRANS'!AP$1,'A-1'!$I59,0)</f>
        <v>0</v>
      </c>
      <c r="AQ115" s="4">
        <f>IF('A-1'!$H59='A-1 TRANS'!AQ$1,'A-1'!$I59,0)</f>
        <v>0</v>
      </c>
      <c r="AR115" s="4">
        <f>IF('A-1'!$H59='A-1 TRANS'!AR$1,'A-1'!$I59,0)</f>
        <v>0</v>
      </c>
      <c r="AS115" s="4">
        <f>IF('A-1'!$H59='A-1 TRANS'!AS$1,'A-1'!$I59,0)</f>
        <v>0</v>
      </c>
      <c r="AT115" s="4">
        <f>IF('A-1'!$H59='A-1 TRANS'!AT$1,'A-1'!$I59,0)</f>
        <v>0</v>
      </c>
      <c r="AU115" s="4">
        <f>IF('A-1'!$H59='A-1 TRANS'!AU$1,'A-1'!$I59,0)</f>
        <v>0</v>
      </c>
      <c r="AV115" s="4">
        <f>IF('A-1'!$H59='A-1 TRANS'!AV$1,'A-1'!$I59,0)</f>
        <v>0</v>
      </c>
      <c r="AW115" s="4">
        <f>IF('A-1'!$H59='A-1 TRANS'!AW$1,'A-1'!$I59,0)</f>
        <v>0</v>
      </c>
      <c r="AX115" s="4">
        <f>IF('A-1'!$H59='A-1 TRANS'!AX$1,'A-1'!$I59,0)</f>
        <v>0</v>
      </c>
      <c r="AY115" s="4">
        <f>IF('A-1'!$H59='A-1 TRANS'!AY$1,'A-1'!$I59,0)</f>
        <v>0</v>
      </c>
      <c r="AZ115" s="4">
        <f>IF('A-1'!$H59='A-1 TRANS'!AZ$1,'A-1'!$I59,0)</f>
        <v>0</v>
      </c>
      <c r="BA115" s="4">
        <f>IF('A-1'!$H59='A-1 TRANS'!BA$1,'A-1'!$I59,0)</f>
        <v>0</v>
      </c>
      <c r="BB115" s="4">
        <f>IF('A-1'!$H59='A-1 TRANS'!BB$1,'A-1'!$I59,0)</f>
        <v>0</v>
      </c>
      <c r="BC115" s="4">
        <f>IF('A-1'!$H59='A-1 TRANS'!BC$1,'A-1'!$I59,0)</f>
        <v>0</v>
      </c>
      <c r="BD115" s="4">
        <f>IF('A-1'!$H59='A-1 TRANS'!BD$1,'A-1'!$I59,0)</f>
        <v>0</v>
      </c>
      <c r="BE115" s="4">
        <f>IF('A-1'!$H59='A-1 TRANS'!BE$1,'A-1'!$I59,0)</f>
        <v>0</v>
      </c>
      <c r="BF115" s="4">
        <f>IF('A-1'!$H59='A-1 TRANS'!BF$1,'A-1'!$I59,0)</f>
        <v>0</v>
      </c>
      <c r="BG115" s="4">
        <f>IF('A-1'!$H59='A-1 TRANS'!BG$1,'A-1'!$I59,0)</f>
        <v>0</v>
      </c>
      <c r="BH115" s="4">
        <f>IF('A-1'!$H59='A-1 TRANS'!BH$1,'A-1'!$I59,0)</f>
        <v>0</v>
      </c>
      <c r="BI115" s="4">
        <f>IF('A-1'!$H59='A-1 TRANS'!BI$1,'A-1'!$I59,0)</f>
        <v>0</v>
      </c>
      <c r="BJ115" s="4">
        <f>IF('A-1'!$H59='A-1 TRANS'!BJ$1,'A-1'!$I59,0)</f>
        <v>0</v>
      </c>
      <c r="BK115" s="4">
        <f>IF('A-1'!$H59='A-1 TRANS'!BK$1,'A-1'!$I59,0)</f>
        <v>0</v>
      </c>
    </row>
    <row r="116" spans="2:63" ht="11.5" x14ac:dyDescent="0.25">
      <c r="B116" s="4">
        <f>IF('A-1'!$H60='A-1 TRANS'!B$1,'A-1'!$I60,0)</f>
        <v>0</v>
      </c>
      <c r="C116" s="4">
        <f>IF('A-1'!$H60='A-1 TRANS'!C$1,'A-1'!$I60,0)</f>
        <v>0</v>
      </c>
      <c r="D116" s="4">
        <f>IF('A-1'!$H60='A-1 TRANS'!D$1,'A-1'!$I60,0)</f>
        <v>0</v>
      </c>
      <c r="E116" s="4">
        <f>IF('A-1'!$H60='A-1 TRANS'!E$1,'A-1'!$I60,0)</f>
        <v>0</v>
      </c>
      <c r="F116" s="4">
        <f>IF('A-1'!$H60='A-1 TRANS'!F$1,'A-1'!$I60,0)</f>
        <v>0</v>
      </c>
      <c r="G116" s="4">
        <f>IF('A-1'!$H60='A-1 TRANS'!G$1,'A-1'!$I60,0)</f>
        <v>0</v>
      </c>
      <c r="H116" s="4">
        <f>IF('A-1'!$H60='A-1 TRANS'!H$1,'A-1'!$I60,0)</f>
        <v>0</v>
      </c>
      <c r="I116" s="4">
        <f>IF('A-1'!$H60='A-1 TRANS'!I$1,'A-1'!$I60,0)</f>
        <v>0</v>
      </c>
      <c r="J116" s="4">
        <f>IF('A-1'!$H60='A-1 TRANS'!J$1,'A-1'!$I60,0)</f>
        <v>0</v>
      </c>
      <c r="K116" s="4">
        <f>IF('A-1'!$H60='A-1 TRANS'!K$1,'A-1'!$I60,0)</f>
        <v>0</v>
      </c>
      <c r="L116" s="4">
        <f>IF('A-1'!$H60='A-1 TRANS'!L$1,'A-1'!$I60,0)</f>
        <v>0</v>
      </c>
      <c r="M116" s="4">
        <f>IF('A-1'!$H60='A-1 TRANS'!M$1,'A-1'!$I60,0)</f>
        <v>0</v>
      </c>
      <c r="N116" s="4">
        <f>IF('A-1'!$H60='A-1 TRANS'!N$1,'A-1'!$I60,0)</f>
        <v>0</v>
      </c>
      <c r="O116" s="4">
        <f>IF('A-1'!$H60='A-1 TRANS'!O$1,'A-1'!$I60,0)</f>
        <v>0</v>
      </c>
      <c r="P116" s="4">
        <f>IF('A-1'!$H60='A-1 TRANS'!P$1,'A-1'!$I60,0)</f>
        <v>0</v>
      </c>
      <c r="Q116" s="4">
        <f>IF('A-1'!$H60='A-1 TRANS'!Q$1,'A-1'!$I60,0)</f>
        <v>0</v>
      </c>
      <c r="R116" s="4">
        <f>IF('A-1'!$H60='A-1 TRANS'!R$1,'A-1'!$I60,0)</f>
        <v>0</v>
      </c>
      <c r="S116" s="4">
        <f>IF('A-1'!$H60='A-1 TRANS'!S$1,'A-1'!$I60,0)</f>
        <v>0</v>
      </c>
      <c r="T116" s="4">
        <f>IF('A-1'!$H60='A-1 TRANS'!T$1,'A-1'!$I60,0)</f>
        <v>0</v>
      </c>
      <c r="U116" s="4">
        <f>IF('A-1'!$H60='A-1 TRANS'!U$1,'A-1'!$I60,0)</f>
        <v>0</v>
      </c>
      <c r="V116" s="4">
        <f>IF('A-1'!$H60='A-1 TRANS'!V$1,'A-1'!$I60,0)</f>
        <v>0</v>
      </c>
      <c r="W116" s="4">
        <f>IF('A-1'!$H60='A-1 TRANS'!W$1,'A-1'!$I60,0)</f>
        <v>0</v>
      </c>
      <c r="X116" s="4">
        <f>IF('A-1'!$H60='A-1 TRANS'!X$1,'A-1'!$I60,0)</f>
        <v>0</v>
      </c>
      <c r="Y116" s="4">
        <f>IF('A-1'!$H60='A-1 TRANS'!Y$1,'A-1'!$I60,0)</f>
        <v>0</v>
      </c>
      <c r="Z116" s="4">
        <f>IF('A-1'!$H60='A-1 TRANS'!Z$1,'A-1'!$I60,0)</f>
        <v>0</v>
      </c>
      <c r="AA116" s="4">
        <f>IF('A-1'!$H60='A-1 TRANS'!AA$1,'A-1'!$I60,0)</f>
        <v>0</v>
      </c>
      <c r="AB116" s="4">
        <f>IF('A-1'!$H60='A-1 TRANS'!AB$1,'A-1'!$I60,0)</f>
        <v>0</v>
      </c>
      <c r="AC116" s="4">
        <f>IF('A-1'!$H60='A-1 TRANS'!AC$1,'A-1'!$I60,0)</f>
        <v>0</v>
      </c>
      <c r="AD116" s="4">
        <f>IF('A-1'!$H60='A-1 TRANS'!AD$1,'A-1'!$I60,0)</f>
        <v>0</v>
      </c>
      <c r="AE116" s="4">
        <f>IF('A-1'!$H60='A-1 TRANS'!AE$1,'A-1'!$I60,0)</f>
        <v>0</v>
      </c>
      <c r="AF116" s="4">
        <f>IF('A-1'!$H60='A-1 TRANS'!AF$1,'A-1'!$I60,0)</f>
        <v>0</v>
      </c>
      <c r="AG116" s="4">
        <f>IF('A-1'!$H60='A-1 TRANS'!AG$1,'A-1'!$I60,0)</f>
        <v>0</v>
      </c>
      <c r="AH116" s="4">
        <f>IF('A-1'!$H60='A-1 TRANS'!AH$1,'A-1'!$I60,0)</f>
        <v>0</v>
      </c>
      <c r="AI116" s="4">
        <f>IF('A-1'!$H60='A-1 TRANS'!AI$1,'A-1'!$I60,0)</f>
        <v>0</v>
      </c>
      <c r="AJ116" s="4">
        <f>IF('A-1'!$H60='A-1 TRANS'!AJ$1,'A-1'!$I60,0)</f>
        <v>0</v>
      </c>
      <c r="AK116" s="4">
        <f>IF('A-1'!$H60='A-1 TRANS'!AK$1,'A-1'!$I60,0)</f>
        <v>0</v>
      </c>
      <c r="AL116" s="4">
        <f>IF('A-1'!$H60='A-1 TRANS'!AL$1,'A-1'!$I60,0)</f>
        <v>0</v>
      </c>
      <c r="AM116" s="4">
        <f>IF('A-1'!$H60='A-1 TRANS'!AM$1,'A-1'!$I60,0)</f>
        <v>0</v>
      </c>
      <c r="AN116" s="4">
        <f>IF('A-1'!$H60='A-1 TRANS'!AN$1,'A-1'!$I60,0)</f>
        <v>0</v>
      </c>
      <c r="AO116" s="4">
        <f>IF('A-1'!$H60='A-1 TRANS'!AO$1,'A-1'!$I60,0)</f>
        <v>0</v>
      </c>
      <c r="AP116" s="4">
        <f>IF('A-1'!$H60='A-1 TRANS'!AP$1,'A-1'!$I60,0)</f>
        <v>0</v>
      </c>
      <c r="AQ116" s="4">
        <f>IF('A-1'!$H60='A-1 TRANS'!AQ$1,'A-1'!$I60,0)</f>
        <v>0</v>
      </c>
      <c r="AR116" s="4">
        <f>IF('A-1'!$H60='A-1 TRANS'!AR$1,'A-1'!$I60,0)</f>
        <v>0</v>
      </c>
      <c r="AS116" s="4">
        <f>IF('A-1'!$H60='A-1 TRANS'!AS$1,'A-1'!$I60,0)</f>
        <v>0</v>
      </c>
      <c r="AT116" s="4">
        <f>IF('A-1'!$H60='A-1 TRANS'!AT$1,'A-1'!$I60,0)</f>
        <v>0</v>
      </c>
      <c r="AU116" s="4">
        <f>IF('A-1'!$H60='A-1 TRANS'!AU$1,'A-1'!$I60,0)</f>
        <v>0</v>
      </c>
      <c r="AV116" s="4">
        <f>IF('A-1'!$H60='A-1 TRANS'!AV$1,'A-1'!$I60,0)</f>
        <v>0</v>
      </c>
      <c r="AW116" s="4">
        <f>IF('A-1'!$H60='A-1 TRANS'!AW$1,'A-1'!$I60,0)</f>
        <v>0</v>
      </c>
      <c r="AX116" s="4">
        <f>IF('A-1'!$H60='A-1 TRANS'!AX$1,'A-1'!$I60,0)</f>
        <v>0</v>
      </c>
      <c r="AY116" s="4">
        <f>IF('A-1'!$H60='A-1 TRANS'!AY$1,'A-1'!$I60,0)</f>
        <v>0</v>
      </c>
      <c r="AZ116" s="4">
        <f>IF('A-1'!$H60='A-1 TRANS'!AZ$1,'A-1'!$I60,0)</f>
        <v>0</v>
      </c>
      <c r="BA116" s="4">
        <f>IF('A-1'!$H60='A-1 TRANS'!BA$1,'A-1'!$I60,0)</f>
        <v>0</v>
      </c>
      <c r="BB116" s="4">
        <f>IF('A-1'!$H60='A-1 TRANS'!BB$1,'A-1'!$I60,0)</f>
        <v>0</v>
      </c>
      <c r="BC116" s="4">
        <f>IF('A-1'!$H60='A-1 TRANS'!BC$1,'A-1'!$I60,0)</f>
        <v>0</v>
      </c>
      <c r="BD116" s="4">
        <f>IF('A-1'!$H60='A-1 TRANS'!BD$1,'A-1'!$I60,0)</f>
        <v>0</v>
      </c>
      <c r="BE116" s="4">
        <f>IF('A-1'!$H60='A-1 TRANS'!BE$1,'A-1'!$I60,0)</f>
        <v>0</v>
      </c>
      <c r="BF116" s="4">
        <f>IF('A-1'!$H60='A-1 TRANS'!BF$1,'A-1'!$I60,0)</f>
        <v>0</v>
      </c>
      <c r="BG116" s="4">
        <f>IF('A-1'!$H60='A-1 TRANS'!BG$1,'A-1'!$I60,0)</f>
        <v>0</v>
      </c>
      <c r="BH116" s="4">
        <f>IF('A-1'!$H60='A-1 TRANS'!BH$1,'A-1'!$I60,0)</f>
        <v>0</v>
      </c>
      <c r="BI116" s="4">
        <f>IF('A-1'!$H60='A-1 TRANS'!BI$1,'A-1'!$I60,0)</f>
        <v>0</v>
      </c>
      <c r="BJ116" s="4">
        <f>IF('A-1'!$H60='A-1 TRANS'!BJ$1,'A-1'!$I60,0)</f>
        <v>0</v>
      </c>
      <c r="BK116" s="4">
        <f>IF('A-1'!$H60='A-1 TRANS'!BK$1,'A-1'!$I60,0)</f>
        <v>0</v>
      </c>
    </row>
    <row r="117" spans="2:63" ht="11.5" x14ac:dyDescent="0.25">
      <c r="B117" s="4">
        <f>IF('A-1'!$H61='A-1 TRANS'!B$1,'A-1'!$I61,0)</f>
        <v>0</v>
      </c>
      <c r="C117" s="4">
        <f>IF('A-1'!$H61='A-1 TRANS'!C$1,'A-1'!$I61,0)</f>
        <v>0</v>
      </c>
      <c r="D117" s="4">
        <f>IF('A-1'!$H61='A-1 TRANS'!D$1,'A-1'!$I61,0)</f>
        <v>0</v>
      </c>
      <c r="E117" s="4">
        <f>IF('A-1'!$H61='A-1 TRANS'!E$1,'A-1'!$I61,0)</f>
        <v>0</v>
      </c>
      <c r="F117" s="4">
        <f>IF('A-1'!$H61='A-1 TRANS'!F$1,'A-1'!$I61,0)</f>
        <v>0</v>
      </c>
      <c r="G117" s="4">
        <f>IF('A-1'!$H61='A-1 TRANS'!G$1,'A-1'!$I61,0)</f>
        <v>0</v>
      </c>
      <c r="H117" s="4">
        <f>IF('A-1'!$H61='A-1 TRANS'!H$1,'A-1'!$I61,0)</f>
        <v>0</v>
      </c>
      <c r="I117" s="4">
        <f>IF('A-1'!$H61='A-1 TRANS'!I$1,'A-1'!$I61,0)</f>
        <v>0</v>
      </c>
      <c r="J117" s="4">
        <f>IF('A-1'!$H61='A-1 TRANS'!J$1,'A-1'!$I61,0)</f>
        <v>0</v>
      </c>
      <c r="K117" s="4">
        <f>IF('A-1'!$H61='A-1 TRANS'!K$1,'A-1'!$I61,0)</f>
        <v>0</v>
      </c>
      <c r="L117" s="4">
        <f>IF('A-1'!$H61='A-1 TRANS'!L$1,'A-1'!$I61,0)</f>
        <v>0</v>
      </c>
      <c r="M117" s="4">
        <f>IF('A-1'!$H61='A-1 TRANS'!M$1,'A-1'!$I61,0)</f>
        <v>0</v>
      </c>
      <c r="N117" s="4">
        <f>IF('A-1'!$H61='A-1 TRANS'!N$1,'A-1'!$I61,0)</f>
        <v>0</v>
      </c>
      <c r="O117" s="4">
        <f>IF('A-1'!$H61='A-1 TRANS'!O$1,'A-1'!$I61,0)</f>
        <v>0</v>
      </c>
      <c r="P117" s="4">
        <f>IF('A-1'!$H61='A-1 TRANS'!P$1,'A-1'!$I61,0)</f>
        <v>0</v>
      </c>
      <c r="Q117" s="4">
        <f>IF('A-1'!$H61='A-1 TRANS'!Q$1,'A-1'!$I61,0)</f>
        <v>0</v>
      </c>
      <c r="R117" s="4">
        <f>IF('A-1'!$H61='A-1 TRANS'!R$1,'A-1'!$I61,0)</f>
        <v>0</v>
      </c>
      <c r="S117" s="4">
        <f>IF('A-1'!$H61='A-1 TRANS'!S$1,'A-1'!$I61,0)</f>
        <v>0</v>
      </c>
      <c r="T117" s="4">
        <f>IF('A-1'!$H61='A-1 TRANS'!T$1,'A-1'!$I61,0)</f>
        <v>0</v>
      </c>
      <c r="U117" s="4">
        <f>IF('A-1'!$H61='A-1 TRANS'!U$1,'A-1'!$I61,0)</f>
        <v>0</v>
      </c>
      <c r="V117" s="4">
        <f>IF('A-1'!$H61='A-1 TRANS'!V$1,'A-1'!$I61,0)</f>
        <v>0</v>
      </c>
      <c r="W117" s="4">
        <f>IF('A-1'!$H61='A-1 TRANS'!W$1,'A-1'!$I61,0)</f>
        <v>0</v>
      </c>
      <c r="X117" s="4">
        <f>IF('A-1'!$H61='A-1 TRANS'!X$1,'A-1'!$I61,0)</f>
        <v>0</v>
      </c>
      <c r="Y117" s="4">
        <f>IF('A-1'!$H61='A-1 TRANS'!Y$1,'A-1'!$I61,0)</f>
        <v>0</v>
      </c>
      <c r="Z117" s="4">
        <f>IF('A-1'!$H61='A-1 TRANS'!Z$1,'A-1'!$I61,0)</f>
        <v>0</v>
      </c>
      <c r="AA117" s="4">
        <f>IF('A-1'!$H61='A-1 TRANS'!AA$1,'A-1'!$I61,0)</f>
        <v>0</v>
      </c>
      <c r="AB117" s="4">
        <f>IF('A-1'!$H61='A-1 TRANS'!AB$1,'A-1'!$I61,0)</f>
        <v>0</v>
      </c>
      <c r="AC117" s="4">
        <f>IF('A-1'!$H61='A-1 TRANS'!AC$1,'A-1'!$I61,0)</f>
        <v>0</v>
      </c>
      <c r="AD117" s="4">
        <f>IF('A-1'!$H61='A-1 TRANS'!AD$1,'A-1'!$I61,0)</f>
        <v>0</v>
      </c>
      <c r="AE117" s="4">
        <f>IF('A-1'!$H61='A-1 TRANS'!AE$1,'A-1'!$I61,0)</f>
        <v>0</v>
      </c>
      <c r="AF117" s="4">
        <f>IF('A-1'!$H61='A-1 TRANS'!AF$1,'A-1'!$I61,0)</f>
        <v>0</v>
      </c>
      <c r="AG117" s="4">
        <f>IF('A-1'!$H61='A-1 TRANS'!AG$1,'A-1'!$I61,0)</f>
        <v>0</v>
      </c>
      <c r="AH117" s="4">
        <f>IF('A-1'!$H61='A-1 TRANS'!AH$1,'A-1'!$I61,0)</f>
        <v>0</v>
      </c>
      <c r="AI117" s="4">
        <f>IF('A-1'!$H61='A-1 TRANS'!AI$1,'A-1'!$I61,0)</f>
        <v>0</v>
      </c>
      <c r="AJ117" s="4">
        <f>IF('A-1'!$H61='A-1 TRANS'!AJ$1,'A-1'!$I61,0)</f>
        <v>0</v>
      </c>
      <c r="AK117" s="4">
        <f>IF('A-1'!$H61='A-1 TRANS'!AK$1,'A-1'!$I61,0)</f>
        <v>0</v>
      </c>
      <c r="AL117" s="4">
        <f>IF('A-1'!$H61='A-1 TRANS'!AL$1,'A-1'!$I61,0)</f>
        <v>0</v>
      </c>
      <c r="AM117" s="4">
        <f>IF('A-1'!$H61='A-1 TRANS'!AM$1,'A-1'!$I61,0)</f>
        <v>0</v>
      </c>
      <c r="AN117" s="4">
        <f>IF('A-1'!$H61='A-1 TRANS'!AN$1,'A-1'!$I61,0)</f>
        <v>0</v>
      </c>
      <c r="AO117" s="4">
        <f>IF('A-1'!$H61='A-1 TRANS'!AO$1,'A-1'!$I61,0)</f>
        <v>0</v>
      </c>
      <c r="AP117" s="4">
        <f>IF('A-1'!$H61='A-1 TRANS'!AP$1,'A-1'!$I61,0)</f>
        <v>0</v>
      </c>
      <c r="AQ117" s="4">
        <f>IF('A-1'!$H61='A-1 TRANS'!AQ$1,'A-1'!$I61,0)</f>
        <v>0</v>
      </c>
      <c r="AR117" s="4">
        <f>IF('A-1'!$H61='A-1 TRANS'!AR$1,'A-1'!$I61,0)</f>
        <v>0</v>
      </c>
      <c r="AS117" s="4">
        <f>IF('A-1'!$H61='A-1 TRANS'!AS$1,'A-1'!$I61,0)</f>
        <v>0</v>
      </c>
      <c r="AT117" s="4">
        <f>IF('A-1'!$H61='A-1 TRANS'!AT$1,'A-1'!$I61,0)</f>
        <v>0</v>
      </c>
      <c r="AU117" s="4">
        <f>IF('A-1'!$H61='A-1 TRANS'!AU$1,'A-1'!$I61,0)</f>
        <v>0</v>
      </c>
      <c r="AV117" s="4">
        <f>IF('A-1'!$H61='A-1 TRANS'!AV$1,'A-1'!$I61,0)</f>
        <v>0</v>
      </c>
      <c r="AW117" s="4">
        <f>IF('A-1'!$H61='A-1 TRANS'!AW$1,'A-1'!$I61,0)</f>
        <v>0</v>
      </c>
      <c r="AX117" s="4">
        <f>IF('A-1'!$H61='A-1 TRANS'!AX$1,'A-1'!$I61,0)</f>
        <v>0</v>
      </c>
      <c r="AY117" s="4">
        <f>IF('A-1'!$H61='A-1 TRANS'!AY$1,'A-1'!$I61,0)</f>
        <v>0</v>
      </c>
      <c r="AZ117" s="4">
        <f>IF('A-1'!$H61='A-1 TRANS'!AZ$1,'A-1'!$I61,0)</f>
        <v>0</v>
      </c>
      <c r="BA117" s="4">
        <f>IF('A-1'!$H61='A-1 TRANS'!BA$1,'A-1'!$I61,0)</f>
        <v>0</v>
      </c>
      <c r="BB117" s="4">
        <f>IF('A-1'!$H61='A-1 TRANS'!BB$1,'A-1'!$I61,0)</f>
        <v>0</v>
      </c>
      <c r="BC117" s="4">
        <f>IF('A-1'!$H61='A-1 TRANS'!BC$1,'A-1'!$I61,0)</f>
        <v>0</v>
      </c>
      <c r="BD117" s="4">
        <f>IF('A-1'!$H61='A-1 TRANS'!BD$1,'A-1'!$I61,0)</f>
        <v>0</v>
      </c>
      <c r="BE117" s="4">
        <f>IF('A-1'!$H61='A-1 TRANS'!BE$1,'A-1'!$I61,0)</f>
        <v>0</v>
      </c>
      <c r="BF117" s="4">
        <f>IF('A-1'!$H61='A-1 TRANS'!BF$1,'A-1'!$I61,0)</f>
        <v>0</v>
      </c>
      <c r="BG117" s="4">
        <f>IF('A-1'!$H61='A-1 TRANS'!BG$1,'A-1'!$I61,0)</f>
        <v>0</v>
      </c>
      <c r="BH117" s="4">
        <f>IF('A-1'!$H61='A-1 TRANS'!BH$1,'A-1'!$I61,0)</f>
        <v>0</v>
      </c>
      <c r="BI117" s="4">
        <f>IF('A-1'!$H61='A-1 TRANS'!BI$1,'A-1'!$I61,0)</f>
        <v>0</v>
      </c>
      <c r="BJ117" s="4">
        <f>IF('A-1'!$H61='A-1 TRANS'!BJ$1,'A-1'!$I61,0)</f>
        <v>0</v>
      </c>
      <c r="BK117" s="4">
        <f>IF('A-1'!$H61='A-1 TRANS'!BK$1,'A-1'!$I61,0)</f>
        <v>0</v>
      </c>
    </row>
    <row r="118" spans="2:63" ht="11.5" x14ac:dyDescent="0.25">
      <c r="B118" s="4">
        <f>IF('A-1'!$H62='A-1 TRANS'!B$1,'A-1'!$I62,0)</f>
        <v>0</v>
      </c>
      <c r="C118" s="4">
        <f>IF('A-1'!$H62='A-1 TRANS'!C$1,'A-1'!$I62,0)</f>
        <v>0</v>
      </c>
      <c r="D118" s="4">
        <f>IF('A-1'!$H62='A-1 TRANS'!D$1,'A-1'!$I62,0)</f>
        <v>0</v>
      </c>
      <c r="E118" s="4">
        <f>IF('A-1'!$H62='A-1 TRANS'!E$1,'A-1'!$I62,0)</f>
        <v>0</v>
      </c>
      <c r="F118" s="4">
        <f>IF('A-1'!$H62='A-1 TRANS'!F$1,'A-1'!$I62,0)</f>
        <v>0</v>
      </c>
      <c r="G118" s="4">
        <f>IF('A-1'!$H62='A-1 TRANS'!G$1,'A-1'!$I62,0)</f>
        <v>0</v>
      </c>
      <c r="H118" s="4">
        <f>IF('A-1'!$H62='A-1 TRANS'!H$1,'A-1'!$I62,0)</f>
        <v>0</v>
      </c>
      <c r="I118" s="4">
        <f>IF('A-1'!$H62='A-1 TRANS'!I$1,'A-1'!$I62,0)</f>
        <v>0</v>
      </c>
      <c r="J118" s="4">
        <f>IF('A-1'!$H62='A-1 TRANS'!J$1,'A-1'!$I62,0)</f>
        <v>0</v>
      </c>
      <c r="K118" s="4">
        <f>IF('A-1'!$H62='A-1 TRANS'!K$1,'A-1'!$I62,0)</f>
        <v>0</v>
      </c>
      <c r="L118" s="4">
        <f>IF('A-1'!$H62='A-1 TRANS'!L$1,'A-1'!$I62,0)</f>
        <v>0</v>
      </c>
      <c r="M118" s="4">
        <f>IF('A-1'!$H62='A-1 TRANS'!M$1,'A-1'!$I62,0)</f>
        <v>0</v>
      </c>
      <c r="N118" s="4">
        <f>IF('A-1'!$H62='A-1 TRANS'!N$1,'A-1'!$I62,0)</f>
        <v>0</v>
      </c>
      <c r="O118" s="4">
        <f>IF('A-1'!$H62='A-1 TRANS'!O$1,'A-1'!$I62,0)</f>
        <v>0</v>
      </c>
      <c r="P118" s="4">
        <f>IF('A-1'!$H62='A-1 TRANS'!P$1,'A-1'!$I62,0)</f>
        <v>0</v>
      </c>
      <c r="Q118" s="4">
        <f>IF('A-1'!$H62='A-1 TRANS'!Q$1,'A-1'!$I62,0)</f>
        <v>0</v>
      </c>
      <c r="R118" s="4">
        <f>IF('A-1'!$H62='A-1 TRANS'!R$1,'A-1'!$I62,0)</f>
        <v>0</v>
      </c>
      <c r="S118" s="4">
        <f>IF('A-1'!$H62='A-1 TRANS'!S$1,'A-1'!$I62,0)</f>
        <v>0</v>
      </c>
      <c r="T118" s="4">
        <f>IF('A-1'!$H62='A-1 TRANS'!T$1,'A-1'!$I62,0)</f>
        <v>0</v>
      </c>
      <c r="U118" s="4">
        <f>IF('A-1'!$H62='A-1 TRANS'!U$1,'A-1'!$I62,0)</f>
        <v>0</v>
      </c>
      <c r="V118" s="4">
        <f>IF('A-1'!$H62='A-1 TRANS'!V$1,'A-1'!$I62,0)</f>
        <v>0</v>
      </c>
      <c r="W118" s="4">
        <f>IF('A-1'!$H62='A-1 TRANS'!W$1,'A-1'!$I62,0)</f>
        <v>0</v>
      </c>
      <c r="X118" s="4">
        <f>IF('A-1'!$H62='A-1 TRANS'!X$1,'A-1'!$I62,0)</f>
        <v>0</v>
      </c>
      <c r="Y118" s="4">
        <f>IF('A-1'!$H62='A-1 TRANS'!Y$1,'A-1'!$I62,0)</f>
        <v>0</v>
      </c>
      <c r="Z118" s="4">
        <f>IF('A-1'!$H62='A-1 TRANS'!Z$1,'A-1'!$I62,0)</f>
        <v>0</v>
      </c>
      <c r="AA118" s="4">
        <f>IF('A-1'!$H62='A-1 TRANS'!AA$1,'A-1'!$I62,0)</f>
        <v>0</v>
      </c>
      <c r="AB118" s="4">
        <f>IF('A-1'!$H62='A-1 TRANS'!AB$1,'A-1'!$I62,0)</f>
        <v>0</v>
      </c>
      <c r="AC118" s="4">
        <f>IF('A-1'!$H62='A-1 TRANS'!AC$1,'A-1'!$I62,0)</f>
        <v>0</v>
      </c>
      <c r="AD118" s="4">
        <f>IF('A-1'!$H62='A-1 TRANS'!AD$1,'A-1'!$I62,0)</f>
        <v>0</v>
      </c>
      <c r="AE118" s="4">
        <f>IF('A-1'!$H62='A-1 TRANS'!AE$1,'A-1'!$I62,0)</f>
        <v>0</v>
      </c>
      <c r="AF118" s="4">
        <f>IF('A-1'!$H62='A-1 TRANS'!AF$1,'A-1'!$I62,0)</f>
        <v>0</v>
      </c>
      <c r="AG118" s="4">
        <f>IF('A-1'!$H62='A-1 TRANS'!AG$1,'A-1'!$I62,0)</f>
        <v>0</v>
      </c>
      <c r="AH118" s="4">
        <f>IF('A-1'!$H62='A-1 TRANS'!AH$1,'A-1'!$I62,0)</f>
        <v>0</v>
      </c>
      <c r="AI118" s="4">
        <f>IF('A-1'!$H62='A-1 TRANS'!AI$1,'A-1'!$I62,0)</f>
        <v>0</v>
      </c>
      <c r="AJ118" s="4">
        <f>IF('A-1'!$H62='A-1 TRANS'!AJ$1,'A-1'!$I62,0)</f>
        <v>0</v>
      </c>
      <c r="AK118" s="4">
        <f>IF('A-1'!$H62='A-1 TRANS'!AK$1,'A-1'!$I62,0)</f>
        <v>0</v>
      </c>
      <c r="AL118" s="4">
        <f>IF('A-1'!$H62='A-1 TRANS'!AL$1,'A-1'!$I62,0)</f>
        <v>0</v>
      </c>
      <c r="AM118" s="4">
        <f>IF('A-1'!$H62='A-1 TRANS'!AM$1,'A-1'!$I62,0)</f>
        <v>0</v>
      </c>
      <c r="AN118" s="4">
        <f>IF('A-1'!$H62='A-1 TRANS'!AN$1,'A-1'!$I62,0)</f>
        <v>0</v>
      </c>
      <c r="AO118" s="4">
        <f>IF('A-1'!$H62='A-1 TRANS'!AO$1,'A-1'!$I62,0)</f>
        <v>0</v>
      </c>
      <c r="AP118" s="4">
        <f>IF('A-1'!$H62='A-1 TRANS'!AP$1,'A-1'!$I62,0)</f>
        <v>0</v>
      </c>
      <c r="AQ118" s="4">
        <f>IF('A-1'!$H62='A-1 TRANS'!AQ$1,'A-1'!$I62,0)</f>
        <v>0</v>
      </c>
      <c r="AR118" s="4">
        <f>IF('A-1'!$H62='A-1 TRANS'!AR$1,'A-1'!$I62,0)</f>
        <v>0</v>
      </c>
      <c r="AS118" s="4">
        <f>IF('A-1'!$H62='A-1 TRANS'!AS$1,'A-1'!$I62,0)</f>
        <v>0</v>
      </c>
      <c r="AT118" s="4">
        <f>IF('A-1'!$H62='A-1 TRANS'!AT$1,'A-1'!$I62,0)</f>
        <v>0</v>
      </c>
      <c r="AU118" s="4">
        <f>IF('A-1'!$H62='A-1 TRANS'!AU$1,'A-1'!$I62,0)</f>
        <v>0</v>
      </c>
      <c r="AV118" s="4">
        <f>IF('A-1'!$H62='A-1 TRANS'!AV$1,'A-1'!$I62,0)</f>
        <v>0</v>
      </c>
      <c r="AW118" s="4">
        <f>IF('A-1'!$H62='A-1 TRANS'!AW$1,'A-1'!$I62,0)</f>
        <v>0</v>
      </c>
      <c r="AX118" s="4">
        <f>IF('A-1'!$H62='A-1 TRANS'!AX$1,'A-1'!$I62,0)</f>
        <v>0</v>
      </c>
      <c r="AY118" s="4">
        <f>IF('A-1'!$H62='A-1 TRANS'!AY$1,'A-1'!$I62,0)</f>
        <v>0</v>
      </c>
      <c r="AZ118" s="4">
        <f>IF('A-1'!$H62='A-1 TRANS'!AZ$1,'A-1'!$I62,0)</f>
        <v>0</v>
      </c>
      <c r="BA118" s="4">
        <f>IF('A-1'!$H62='A-1 TRANS'!BA$1,'A-1'!$I62,0)</f>
        <v>0</v>
      </c>
      <c r="BB118" s="4">
        <f>IF('A-1'!$H62='A-1 TRANS'!BB$1,'A-1'!$I62,0)</f>
        <v>0</v>
      </c>
      <c r="BC118" s="4">
        <f>IF('A-1'!$H62='A-1 TRANS'!BC$1,'A-1'!$I62,0)</f>
        <v>0</v>
      </c>
      <c r="BD118" s="4">
        <f>IF('A-1'!$H62='A-1 TRANS'!BD$1,'A-1'!$I62,0)</f>
        <v>0</v>
      </c>
      <c r="BE118" s="4">
        <f>IF('A-1'!$H62='A-1 TRANS'!BE$1,'A-1'!$I62,0)</f>
        <v>0</v>
      </c>
      <c r="BF118" s="4">
        <f>IF('A-1'!$H62='A-1 TRANS'!BF$1,'A-1'!$I62,0)</f>
        <v>0</v>
      </c>
      <c r="BG118" s="4">
        <f>IF('A-1'!$H62='A-1 TRANS'!BG$1,'A-1'!$I62,0)</f>
        <v>0</v>
      </c>
      <c r="BH118" s="4">
        <f>IF('A-1'!$H62='A-1 TRANS'!BH$1,'A-1'!$I62,0)</f>
        <v>0</v>
      </c>
      <c r="BI118" s="4">
        <f>IF('A-1'!$H62='A-1 TRANS'!BI$1,'A-1'!$I62,0)</f>
        <v>0</v>
      </c>
      <c r="BJ118" s="4">
        <f>IF('A-1'!$H62='A-1 TRANS'!BJ$1,'A-1'!$I62,0)</f>
        <v>0</v>
      </c>
      <c r="BK118" s="4">
        <f>IF('A-1'!$H62='A-1 TRANS'!BK$1,'A-1'!$I62,0)</f>
        <v>0</v>
      </c>
    </row>
    <row r="119" spans="2:63" ht="11.5" x14ac:dyDescent="0.25">
      <c r="B119" s="4">
        <f>IF('A-1'!$H63='A-1 TRANS'!B$1,'A-1'!$I63,0)</f>
        <v>0</v>
      </c>
      <c r="C119" s="4">
        <f>IF('A-1'!$H63='A-1 TRANS'!C$1,'A-1'!$I63,0)</f>
        <v>0</v>
      </c>
      <c r="D119" s="4">
        <f>IF('A-1'!$H63='A-1 TRANS'!D$1,'A-1'!$I63,0)</f>
        <v>0</v>
      </c>
      <c r="E119" s="4">
        <f>IF('A-1'!$H63='A-1 TRANS'!E$1,'A-1'!$I63,0)</f>
        <v>0</v>
      </c>
      <c r="F119" s="4">
        <f>IF('A-1'!$H63='A-1 TRANS'!F$1,'A-1'!$I63,0)</f>
        <v>0</v>
      </c>
      <c r="G119" s="4">
        <f>IF('A-1'!$H63='A-1 TRANS'!G$1,'A-1'!$I63,0)</f>
        <v>0</v>
      </c>
      <c r="H119" s="4">
        <f>IF('A-1'!$H63='A-1 TRANS'!H$1,'A-1'!$I63,0)</f>
        <v>0</v>
      </c>
      <c r="I119" s="4">
        <f>IF('A-1'!$H63='A-1 TRANS'!I$1,'A-1'!$I63,0)</f>
        <v>0</v>
      </c>
      <c r="J119" s="4">
        <f>IF('A-1'!$H63='A-1 TRANS'!J$1,'A-1'!$I63,0)</f>
        <v>0</v>
      </c>
      <c r="K119" s="4">
        <f>IF('A-1'!$H63='A-1 TRANS'!K$1,'A-1'!$I63,0)</f>
        <v>0</v>
      </c>
      <c r="L119" s="4">
        <f>IF('A-1'!$H63='A-1 TRANS'!L$1,'A-1'!$I63,0)</f>
        <v>0</v>
      </c>
      <c r="M119" s="4">
        <f>IF('A-1'!$H63='A-1 TRANS'!M$1,'A-1'!$I63,0)</f>
        <v>0</v>
      </c>
      <c r="N119" s="4">
        <f>IF('A-1'!$H63='A-1 TRANS'!N$1,'A-1'!$I63,0)</f>
        <v>0</v>
      </c>
      <c r="O119" s="4">
        <f>IF('A-1'!$H63='A-1 TRANS'!O$1,'A-1'!$I63,0)</f>
        <v>0</v>
      </c>
      <c r="P119" s="4">
        <f>IF('A-1'!$H63='A-1 TRANS'!P$1,'A-1'!$I63,0)</f>
        <v>0</v>
      </c>
      <c r="Q119" s="4">
        <f>IF('A-1'!$H63='A-1 TRANS'!Q$1,'A-1'!$I63,0)</f>
        <v>0</v>
      </c>
      <c r="R119" s="4">
        <f>IF('A-1'!$H63='A-1 TRANS'!R$1,'A-1'!$I63,0)</f>
        <v>0</v>
      </c>
      <c r="S119" s="4">
        <f>IF('A-1'!$H63='A-1 TRANS'!S$1,'A-1'!$I63,0)</f>
        <v>0</v>
      </c>
      <c r="T119" s="4">
        <f>IF('A-1'!$H63='A-1 TRANS'!T$1,'A-1'!$I63,0)</f>
        <v>0</v>
      </c>
      <c r="U119" s="4">
        <f>IF('A-1'!$H63='A-1 TRANS'!U$1,'A-1'!$I63,0)</f>
        <v>0</v>
      </c>
      <c r="V119" s="4">
        <f>IF('A-1'!$H63='A-1 TRANS'!V$1,'A-1'!$I63,0)</f>
        <v>0</v>
      </c>
      <c r="W119" s="4">
        <f>IF('A-1'!$H63='A-1 TRANS'!W$1,'A-1'!$I63,0)</f>
        <v>0</v>
      </c>
      <c r="X119" s="4">
        <f>IF('A-1'!$H63='A-1 TRANS'!X$1,'A-1'!$I63,0)</f>
        <v>0</v>
      </c>
      <c r="Y119" s="4">
        <f>IF('A-1'!$H63='A-1 TRANS'!Y$1,'A-1'!$I63,0)</f>
        <v>0</v>
      </c>
      <c r="Z119" s="4">
        <f>IF('A-1'!$H63='A-1 TRANS'!Z$1,'A-1'!$I63,0)</f>
        <v>0</v>
      </c>
      <c r="AA119" s="4">
        <f>IF('A-1'!$H63='A-1 TRANS'!AA$1,'A-1'!$I63,0)</f>
        <v>0</v>
      </c>
      <c r="AB119" s="4">
        <f>IF('A-1'!$H63='A-1 TRANS'!AB$1,'A-1'!$I63,0)</f>
        <v>0</v>
      </c>
      <c r="AC119" s="4">
        <f>IF('A-1'!$H63='A-1 TRANS'!AC$1,'A-1'!$I63,0)</f>
        <v>0</v>
      </c>
      <c r="AD119" s="4">
        <f>IF('A-1'!$H63='A-1 TRANS'!AD$1,'A-1'!$I63,0)</f>
        <v>0</v>
      </c>
      <c r="AE119" s="4">
        <f>IF('A-1'!$H63='A-1 TRANS'!AE$1,'A-1'!$I63,0)</f>
        <v>0</v>
      </c>
      <c r="AF119" s="4">
        <f>IF('A-1'!$H63='A-1 TRANS'!AF$1,'A-1'!$I63,0)</f>
        <v>0</v>
      </c>
      <c r="AG119" s="4">
        <f>IF('A-1'!$H63='A-1 TRANS'!AG$1,'A-1'!$I63,0)</f>
        <v>0</v>
      </c>
      <c r="AH119" s="4">
        <f>IF('A-1'!$H63='A-1 TRANS'!AH$1,'A-1'!$I63,0)</f>
        <v>0</v>
      </c>
      <c r="AI119" s="4">
        <f>IF('A-1'!$H63='A-1 TRANS'!AI$1,'A-1'!$I63,0)</f>
        <v>0</v>
      </c>
      <c r="AJ119" s="4">
        <f>IF('A-1'!$H63='A-1 TRANS'!AJ$1,'A-1'!$I63,0)</f>
        <v>0</v>
      </c>
      <c r="AK119" s="4">
        <f>IF('A-1'!$H63='A-1 TRANS'!AK$1,'A-1'!$I63,0)</f>
        <v>0</v>
      </c>
      <c r="AL119" s="4">
        <f>IF('A-1'!$H63='A-1 TRANS'!AL$1,'A-1'!$I63,0)</f>
        <v>0</v>
      </c>
      <c r="AM119" s="4">
        <f>IF('A-1'!$H63='A-1 TRANS'!AM$1,'A-1'!$I63,0)</f>
        <v>0</v>
      </c>
      <c r="AN119" s="4">
        <f>IF('A-1'!$H63='A-1 TRANS'!AN$1,'A-1'!$I63,0)</f>
        <v>0</v>
      </c>
      <c r="AO119" s="4">
        <f>IF('A-1'!$H63='A-1 TRANS'!AO$1,'A-1'!$I63,0)</f>
        <v>0</v>
      </c>
      <c r="AP119" s="4">
        <f>IF('A-1'!$H63='A-1 TRANS'!AP$1,'A-1'!$I63,0)</f>
        <v>0</v>
      </c>
      <c r="AQ119" s="4">
        <f>IF('A-1'!$H63='A-1 TRANS'!AQ$1,'A-1'!$I63,0)</f>
        <v>0</v>
      </c>
      <c r="AR119" s="4">
        <f>IF('A-1'!$H63='A-1 TRANS'!AR$1,'A-1'!$I63,0)</f>
        <v>0</v>
      </c>
      <c r="AS119" s="4">
        <f>IF('A-1'!$H63='A-1 TRANS'!AS$1,'A-1'!$I63,0)</f>
        <v>0</v>
      </c>
      <c r="AT119" s="4">
        <f>IF('A-1'!$H63='A-1 TRANS'!AT$1,'A-1'!$I63,0)</f>
        <v>0</v>
      </c>
      <c r="AU119" s="4">
        <f>IF('A-1'!$H63='A-1 TRANS'!AU$1,'A-1'!$I63,0)</f>
        <v>0</v>
      </c>
      <c r="AV119" s="4">
        <f>IF('A-1'!$H63='A-1 TRANS'!AV$1,'A-1'!$I63,0)</f>
        <v>0</v>
      </c>
      <c r="AW119" s="4">
        <f>IF('A-1'!$H63='A-1 TRANS'!AW$1,'A-1'!$I63,0)</f>
        <v>0</v>
      </c>
      <c r="AX119" s="4">
        <f>IF('A-1'!$H63='A-1 TRANS'!AX$1,'A-1'!$I63,0)</f>
        <v>0</v>
      </c>
      <c r="AY119" s="4">
        <f>IF('A-1'!$H63='A-1 TRANS'!AY$1,'A-1'!$I63,0)</f>
        <v>0</v>
      </c>
      <c r="AZ119" s="4">
        <f>IF('A-1'!$H63='A-1 TRANS'!AZ$1,'A-1'!$I63,0)</f>
        <v>0</v>
      </c>
      <c r="BA119" s="4">
        <f>IF('A-1'!$H63='A-1 TRANS'!BA$1,'A-1'!$I63,0)</f>
        <v>0</v>
      </c>
      <c r="BB119" s="4">
        <f>IF('A-1'!$H63='A-1 TRANS'!BB$1,'A-1'!$I63,0)</f>
        <v>0</v>
      </c>
      <c r="BC119" s="4">
        <f>IF('A-1'!$H63='A-1 TRANS'!BC$1,'A-1'!$I63,0)</f>
        <v>0</v>
      </c>
      <c r="BD119" s="4">
        <f>IF('A-1'!$H63='A-1 TRANS'!BD$1,'A-1'!$I63,0)</f>
        <v>0</v>
      </c>
      <c r="BE119" s="4">
        <f>IF('A-1'!$H63='A-1 TRANS'!BE$1,'A-1'!$I63,0)</f>
        <v>0</v>
      </c>
      <c r="BF119" s="4">
        <f>IF('A-1'!$H63='A-1 TRANS'!BF$1,'A-1'!$I63,0)</f>
        <v>0</v>
      </c>
      <c r="BG119" s="4">
        <f>IF('A-1'!$H63='A-1 TRANS'!BG$1,'A-1'!$I63,0)</f>
        <v>0</v>
      </c>
      <c r="BH119" s="4">
        <f>IF('A-1'!$H63='A-1 TRANS'!BH$1,'A-1'!$I63,0)</f>
        <v>0</v>
      </c>
      <c r="BI119" s="4">
        <f>IF('A-1'!$H63='A-1 TRANS'!BI$1,'A-1'!$I63,0)</f>
        <v>0</v>
      </c>
      <c r="BJ119" s="4">
        <f>IF('A-1'!$H63='A-1 TRANS'!BJ$1,'A-1'!$I63,0)</f>
        <v>0</v>
      </c>
      <c r="BK119" s="4">
        <f>IF('A-1'!$H63='A-1 TRANS'!BK$1,'A-1'!$I63,0)</f>
        <v>0</v>
      </c>
    </row>
    <row r="120" spans="2:63" ht="11.5" x14ac:dyDescent="0.25">
      <c r="B120" s="4">
        <f>IF('A-1'!$H64='A-1 TRANS'!B$1,'A-1'!$I64,0)</f>
        <v>0</v>
      </c>
      <c r="C120" s="4">
        <f>IF('A-1'!$H64='A-1 TRANS'!C$1,'A-1'!$I64,0)</f>
        <v>0</v>
      </c>
      <c r="D120" s="4">
        <f>IF('A-1'!$H64='A-1 TRANS'!D$1,'A-1'!$I64,0)</f>
        <v>0</v>
      </c>
      <c r="E120" s="4">
        <f>IF('A-1'!$H64='A-1 TRANS'!E$1,'A-1'!$I64,0)</f>
        <v>0</v>
      </c>
      <c r="F120" s="4">
        <f>IF('A-1'!$H64='A-1 TRANS'!F$1,'A-1'!$I64,0)</f>
        <v>0</v>
      </c>
      <c r="G120" s="4">
        <f>IF('A-1'!$H64='A-1 TRANS'!G$1,'A-1'!$I64,0)</f>
        <v>0</v>
      </c>
      <c r="H120" s="4">
        <f>IF('A-1'!$H64='A-1 TRANS'!H$1,'A-1'!$I64,0)</f>
        <v>0</v>
      </c>
      <c r="I120" s="4">
        <f>IF('A-1'!$H64='A-1 TRANS'!I$1,'A-1'!$I64,0)</f>
        <v>0</v>
      </c>
      <c r="J120" s="4">
        <f>IF('A-1'!$H64='A-1 TRANS'!J$1,'A-1'!$I64,0)</f>
        <v>0</v>
      </c>
      <c r="K120" s="4">
        <f>IF('A-1'!$H64='A-1 TRANS'!K$1,'A-1'!$I64,0)</f>
        <v>0</v>
      </c>
      <c r="L120" s="4">
        <f>IF('A-1'!$H64='A-1 TRANS'!L$1,'A-1'!$I64,0)</f>
        <v>0</v>
      </c>
      <c r="M120" s="4">
        <f>IF('A-1'!$H64='A-1 TRANS'!M$1,'A-1'!$I64,0)</f>
        <v>0</v>
      </c>
      <c r="N120" s="4">
        <f>IF('A-1'!$H64='A-1 TRANS'!N$1,'A-1'!$I64,0)</f>
        <v>0</v>
      </c>
      <c r="O120" s="4">
        <f>IF('A-1'!$H64='A-1 TRANS'!O$1,'A-1'!$I64,0)</f>
        <v>0</v>
      </c>
      <c r="P120" s="4">
        <f>IF('A-1'!$H64='A-1 TRANS'!P$1,'A-1'!$I64,0)</f>
        <v>0</v>
      </c>
      <c r="Q120" s="4">
        <f>IF('A-1'!$H64='A-1 TRANS'!Q$1,'A-1'!$I64,0)</f>
        <v>0</v>
      </c>
      <c r="R120" s="4">
        <f>IF('A-1'!$H64='A-1 TRANS'!R$1,'A-1'!$I64,0)</f>
        <v>0</v>
      </c>
      <c r="S120" s="4">
        <f>IF('A-1'!$H64='A-1 TRANS'!S$1,'A-1'!$I64,0)</f>
        <v>0</v>
      </c>
      <c r="T120" s="4">
        <f>IF('A-1'!$H64='A-1 TRANS'!T$1,'A-1'!$I64,0)</f>
        <v>0</v>
      </c>
      <c r="U120" s="4">
        <f>IF('A-1'!$H64='A-1 TRANS'!U$1,'A-1'!$I64,0)</f>
        <v>0</v>
      </c>
      <c r="V120" s="4">
        <f>IF('A-1'!$H64='A-1 TRANS'!V$1,'A-1'!$I64,0)</f>
        <v>0</v>
      </c>
      <c r="W120" s="4">
        <f>IF('A-1'!$H64='A-1 TRANS'!W$1,'A-1'!$I64,0)</f>
        <v>0</v>
      </c>
      <c r="X120" s="4">
        <f>IF('A-1'!$H64='A-1 TRANS'!X$1,'A-1'!$I64,0)</f>
        <v>0</v>
      </c>
      <c r="Y120" s="4">
        <f>IF('A-1'!$H64='A-1 TRANS'!Y$1,'A-1'!$I64,0)</f>
        <v>0</v>
      </c>
      <c r="Z120" s="4">
        <f>IF('A-1'!$H64='A-1 TRANS'!Z$1,'A-1'!$I64,0)</f>
        <v>0</v>
      </c>
      <c r="AA120" s="4">
        <f>IF('A-1'!$H64='A-1 TRANS'!AA$1,'A-1'!$I64,0)</f>
        <v>0</v>
      </c>
      <c r="AB120" s="4">
        <f>IF('A-1'!$H64='A-1 TRANS'!AB$1,'A-1'!$I64,0)</f>
        <v>0</v>
      </c>
      <c r="AC120" s="4">
        <f>IF('A-1'!$H64='A-1 TRANS'!AC$1,'A-1'!$I64,0)</f>
        <v>0</v>
      </c>
      <c r="AD120" s="4">
        <f>IF('A-1'!$H64='A-1 TRANS'!AD$1,'A-1'!$I64,0)</f>
        <v>0</v>
      </c>
      <c r="AE120" s="4">
        <f>IF('A-1'!$H64='A-1 TRANS'!AE$1,'A-1'!$I64,0)</f>
        <v>0</v>
      </c>
      <c r="AF120" s="4">
        <f>IF('A-1'!$H64='A-1 TRANS'!AF$1,'A-1'!$I64,0)</f>
        <v>0</v>
      </c>
      <c r="AG120" s="4">
        <f>IF('A-1'!$H64='A-1 TRANS'!AG$1,'A-1'!$I64,0)</f>
        <v>0</v>
      </c>
      <c r="AH120" s="4">
        <f>IF('A-1'!$H64='A-1 TRANS'!AH$1,'A-1'!$I64,0)</f>
        <v>0</v>
      </c>
      <c r="AI120" s="4">
        <f>IF('A-1'!$H64='A-1 TRANS'!AI$1,'A-1'!$I64,0)</f>
        <v>0</v>
      </c>
      <c r="AJ120" s="4">
        <f>IF('A-1'!$H64='A-1 TRANS'!AJ$1,'A-1'!$I64,0)</f>
        <v>0</v>
      </c>
      <c r="AK120" s="4">
        <f>IF('A-1'!$H64='A-1 TRANS'!AK$1,'A-1'!$I64,0)</f>
        <v>0</v>
      </c>
      <c r="AL120" s="4">
        <f>IF('A-1'!$H64='A-1 TRANS'!AL$1,'A-1'!$I64,0)</f>
        <v>0</v>
      </c>
      <c r="AM120" s="4">
        <f>IF('A-1'!$H64='A-1 TRANS'!AM$1,'A-1'!$I64,0)</f>
        <v>0</v>
      </c>
      <c r="AN120" s="4">
        <f>IF('A-1'!$H64='A-1 TRANS'!AN$1,'A-1'!$I64,0)</f>
        <v>0</v>
      </c>
      <c r="AO120" s="4">
        <f>IF('A-1'!$H64='A-1 TRANS'!AO$1,'A-1'!$I64,0)</f>
        <v>0</v>
      </c>
      <c r="AP120" s="4">
        <f>IF('A-1'!$H64='A-1 TRANS'!AP$1,'A-1'!$I64,0)</f>
        <v>0</v>
      </c>
      <c r="AQ120" s="4">
        <f>IF('A-1'!$H64='A-1 TRANS'!AQ$1,'A-1'!$I64,0)</f>
        <v>0</v>
      </c>
      <c r="AR120" s="4">
        <f>IF('A-1'!$H64='A-1 TRANS'!AR$1,'A-1'!$I64,0)</f>
        <v>0</v>
      </c>
      <c r="AS120" s="4">
        <f>IF('A-1'!$H64='A-1 TRANS'!AS$1,'A-1'!$I64,0)</f>
        <v>0</v>
      </c>
      <c r="AT120" s="4">
        <f>IF('A-1'!$H64='A-1 TRANS'!AT$1,'A-1'!$I64,0)</f>
        <v>0</v>
      </c>
      <c r="AU120" s="4">
        <f>IF('A-1'!$H64='A-1 TRANS'!AU$1,'A-1'!$I64,0)</f>
        <v>0</v>
      </c>
      <c r="AV120" s="4">
        <f>IF('A-1'!$H64='A-1 TRANS'!AV$1,'A-1'!$I64,0)</f>
        <v>0</v>
      </c>
      <c r="AW120" s="4">
        <f>IF('A-1'!$H64='A-1 TRANS'!AW$1,'A-1'!$I64,0)</f>
        <v>0</v>
      </c>
      <c r="AX120" s="4">
        <f>IF('A-1'!$H64='A-1 TRANS'!AX$1,'A-1'!$I64,0)</f>
        <v>0</v>
      </c>
      <c r="AY120" s="4">
        <f>IF('A-1'!$H64='A-1 TRANS'!AY$1,'A-1'!$I64,0)</f>
        <v>0</v>
      </c>
      <c r="AZ120" s="4">
        <f>IF('A-1'!$H64='A-1 TRANS'!AZ$1,'A-1'!$I64,0)</f>
        <v>0</v>
      </c>
      <c r="BA120" s="4">
        <f>IF('A-1'!$H64='A-1 TRANS'!BA$1,'A-1'!$I64,0)</f>
        <v>0</v>
      </c>
      <c r="BB120" s="4">
        <f>IF('A-1'!$H64='A-1 TRANS'!BB$1,'A-1'!$I64,0)</f>
        <v>0</v>
      </c>
      <c r="BC120" s="4">
        <f>IF('A-1'!$H64='A-1 TRANS'!BC$1,'A-1'!$I64,0)</f>
        <v>0</v>
      </c>
      <c r="BD120" s="4">
        <f>IF('A-1'!$H64='A-1 TRANS'!BD$1,'A-1'!$I64,0)</f>
        <v>0</v>
      </c>
      <c r="BE120" s="4">
        <f>IF('A-1'!$H64='A-1 TRANS'!BE$1,'A-1'!$I64,0)</f>
        <v>0</v>
      </c>
      <c r="BF120" s="4">
        <f>IF('A-1'!$H64='A-1 TRANS'!BF$1,'A-1'!$I64,0)</f>
        <v>0</v>
      </c>
      <c r="BG120" s="4">
        <f>IF('A-1'!$H64='A-1 TRANS'!BG$1,'A-1'!$I64,0)</f>
        <v>0</v>
      </c>
      <c r="BH120" s="4">
        <f>IF('A-1'!$H64='A-1 TRANS'!BH$1,'A-1'!$I64,0)</f>
        <v>0</v>
      </c>
      <c r="BI120" s="4">
        <f>IF('A-1'!$H64='A-1 TRANS'!BI$1,'A-1'!$I64,0)</f>
        <v>0</v>
      </c>
      <c r="BJ120" s="4">
        <f>IF('A-1'!$H64='A-1 TRANS'!BJ$1,'A-1'!$I64,0)</f>
        <v>0</v>
      </c>
      <c r="BK120" s="4">
        <f>IF('A-1'!$H64='A-1 TRANS'!BK$1,'A-1'!$I64,0)</f>
        <v>0</v>
      </c>
    </row>
    <row r="121" spans="2:63" ht="11.5" x14ac:dyDescent="0.25">
      <c r="B121" s="4">
        <f>IF('A-1'!$H65='A-1 TRANS'!B$1,'A-1'!$I65,0)</f>
        <v>0</v>
      </c>
      <c r="C121" s="4">
        <f>IF('A-1'!$H65='A-1 TRANS'!C$1,'A-1'!$I65,0)</f>
        <v>0</v>
      </c>
      <c r="D121" s="4">
        <f>IF('A-1'!$H65='A-1 TRANS'!D$1,'A-1'!$I65,0)</f>
        <v>0</v>
      </c>
      <c r="E121" s="4">
        <f>IF('A-1'!$H65='A-1 TRANS'!E$1,'A-1'!$I65,0)</f>
        <v>0</v>
      </c>
      <c r="F121" s="4">
        <f>IF('A-1'!$H65='A-1 TRANS'!F$1,'A-1'!$I65,0)</f>
        <v>0</v>
      </c>
      <c r="G121" s="4">
        <f>IF('A-1'!$H65='A-1 TRANS'!G$1,'A-1'!$I65,0)</f>
        <v>0</v>
      </c>
      <c r="H121" s="4">
        <f>IF('A-1'!$H65='A-1 TRANS'!H$1,'A-1'!$I65,0)</f>
        <v>0</v>
      </c>
      <c r="I121" s="4">
        <f>IF('A-1'!$H65='A-1 TRANS'!I$1,'A-1'!$I65,0)</f>
        <v>0</v>
      </c>
      <c r="J121" s="4">
        <f>IF('A-1'!$H65='A-1 TRANS'!J$1,'A-1'!$I65,0)</f>
        <v>0</v>
      </c>
      <c r="K121" s="4">
        <f>IF('A-1'!$H65='A-1 TRANS'!K$1,'A-1'!$I65,0)</f>
        <v>0</v>
      </c>
      <c r="L121" s="4">
        <f>IF('A-1'!$H65='A-1 TRANS'!L$1,'A-1'!$I65,0)</f>
        <v>0</v>
      </c>
      <c r="M121" s="4">
        <f>IF('A-1'!$H65='A-1 TRANS'!M$1,'A-1'!$I65,0)</f>
        <v>0</v>
      </c>
      <c r="N121" s="4">
        <f>IF('A-1'!$H65='A-1 TRANS'!N$1,'A-1'!$I65,0)</f>
        <v>0</v>
      </c>
      <c r="O121" s="4">
        <f>IF('A-1'!$H65='A-1 TRANS'!O$1,'A-1'!$I65,0)</f>
        <v>0</v>
      </c>
      <c r="P121" s="4">
        <f>IF('A-1'!$H65='A-1 TRANS'!P$1,'A-1'!$I65,0)</f>
        <v>0</v>
      </c>
      <c r="Q121" s="4">
        <f>IF('A-1'!$H65='A-1 TRANS'!Q$1,'A-1'!$I65,0)</f>
        <v>0</v>
      </c>
      <c r="R121" s="4">
        <f>IF('A-1'!$H65='A-1 TRANS'!R$1,'A-1'!$I65,0)</f>
        <v>0</v>
      </c>
      <c r="S121" s="4">
        <f>IF('A-1'!$H65='A-1 TRANS'!S$1,'A-1'!$I65,0)</f>
        <v>0</v>
      </c>
      <c r="T121" s="4">
        <f>IF('A-1'!$H65='A-1 TRANS'!T$1,'A-1'!$I65,0)</f>
        <v>0</v>
      </c>
      <c r="U121" s="4">
        <f>IF('A-1'!$H65='A-1 TRANS'!U$1,'A-1'!$I65,0)</f>
        <v>0</v>
      </c>
      <c r="V121" s="4">
        <f>IF('A-1'!$H65='A-1 TRANS'!V$1,'A-1'!$I65,0)</f>
        <v>0</v>
      </c>
      <c r="W121" s="4">
        <f>IF('A-1'!$H65='A-1 TRANS'!W$1,'A-1'!$I65,0)</f>
        <v>0</v>
      </c>
      <c r="X121" s="4">
        <f>IF('A-1'!$H65='A-1 TRANS'!X$1,'A-1'!$I65,0)</f>
        <v>0</v>
      </c>
      <c r="Y121" s="4">
        <f>IF('A-1'!$H65='A-1 TRANS'!Y$1,'A-1'!$I65,0)</f>
        <v>0</v>
      </c>
      <c r="Z121" s="4">
        <f>IF('A-1'!$H65='A-1 TRANS'!Z$1,'A-1'!$I65,0)</f>
        <v>0</v>
      </c>
      <c r="AA121" s="4">
        <f>IF('A-1'!$H65='A-1 TRANS'!AA$1,'A-1'!$I65,0)</f>
        <v>0</v>
      </c>
      <c r="AB121" s="4">
        <f>IF('A-1'!$H65='A-1 TRANS'!AB$1,'A-1'!$I65,0)</f>
        <v>0</v>
      </c>
      <c r="AC121" s="4">
        <f>IF('A-1'!$H65='A-1 TRANS'!AC$1,'A-1'!$I65,0)</f>
        <v>0</v>
      </c>
      <c r="AD121" s="4">
        <f>IF('A-1'!$H65='A-1 TRANS'!AD$1,'A-1'!$I65,0)</f>
        <v>0</v>
      </c>
      <c r="AE121" s="4">
        <f>IF('A-1'!$H65='A-1 TRANS'!AE$1,'A-1'!$I65,0)</f>
        <v>0</v>
      </c>
      <c r="AF121" s="4">
        <f>IF('A-1'!$H65='A-1 TRANS'!AF$1,'A-1'!$I65,0)</f>
        <v>0</v>
      </c>
      <c r="AG121" s="4">
        <f>IF('A-1'!$H65='A-1 TRANS'!AG$1,'A-1'!$I65,0)</f>
        <v>0</v>
      </c>
      <c r="AH121" s="4">
        <f>IF('A-1'!$H65='A-1 TRANS'!AH$1,'A-1'!$I65,0)</f>
        <v>0</v>
      </c>
      <c r="AI121" s="4">
        <f>IF('A-1'!$H65='A-1 TRANS'!AI$1,'A-1'!$I65,0)</f>
        <v>0</v>
      </c>
      <c r="AJ121" s="4">
        <f>IF('A-1'!$H65='A-1 TRANS'!AJ$1,'A-1'!$I65,0)</f>
        <v>0</v>
      </c>
      <c r="AK121" s="4">
        <f>IF('A-1'!$H65='A-1 TRANS'!AK$1,'A-1'!$I65,0)</f>
        <v>0</v>
      </c>
      <c r="AL121" s="4">
        <f>IF('A-1'!$H65='A-1 TRANS'!AL$1,'A-1'!$I65,0)</f>
        <v>0</v>
      </c>
      <c r="AM121" s="4">
        <f>IF('A-1'!$H65='A-1 TRANS'!AM$1,'A-1'!$I65,0)</f>
        <v>0</v>
      </c>
      <c r="AN121" s="4">
        <f>IF('A-1'!$H65='A-1 TRANS'!AN$1,'A-1'!$I65,0)</f>
        <v>0</v>
      </c>
      <c r="AO121" s="4">
        <f>IF('A-1'!$H65='A-1 TRANS'!AO$1,'A-1'!$I65,0)</f>
        <v>0</v>
      </c>
      <c r="AP121" s="4">
        <f>IF('A-1'!$H65='A-1 TRANS'!AP$1,'A-1'!$I65,0)</f>
        <v>0</v>
      </c>
      <c r="AQ121" s="4">
        <f>IF('A-1'!$H65='A-1 TRANS'!AQ$1,'A-1'!$I65,0)</f>
        <v>0</v>
      </c>
      <c r="AR121" s="4">
        <f>IF('A-1'!$H65='A-1 TRANS'!AR$1,'A-1'!$I65,0)</f>
        <v>0</v>
      </c>
      <c r="AS121" s="4">
        <f>IF('A-1'!$H65='A-1 TRANS'!AS$1,'A-1'!$I65,0)</f>
        <v>0</v>
      </c>
      <c r="AT121" s="4">
        <f>IF('A-1'!$H65='A-1 TRANS'!AT$1,'A-1'!$I65,0)</f>
        <v>0</v>
      </c>
      <c r="AU121" s="4">
        <f>IF('A-1'!$H65='A-1 TRANS'!AU$1,'A-1'!$I65,0)</f>
        <v>0</v>
      </c>
      <c r="AV121" s="4">
        <f>IF('A-1'!$H65='A-1 TRANS'!AV$1,'A-1'!$I65,0)</f>
        <v>0</v>
      </c>
      <c r="AW121" s="4">
        <f>IF('A-1'!$H65='A-1 TRANS'!AW$1,'A-1'!$I65,0)</f>
        <v>0</v>
      </c>
      <c r="AX121" s="4">
        <f>IF('A-1'!$H65='A-1 TRANS'!AX$1,'A-1'!$I65,0)</f>
        <v>0</v>
      </c>
      <c r="AY121" s="4">
        <f>IF('A-1'!$H65='A-1 TRANS'!AY$1,'A-1'!$I65,0)</f>
        <v>0</v>
      </c>
      <c r="AZ121" s="4">
        <f>IF('A-1'!$H65='A-1 TRANS'!AZ$1,'A-1'!$I65,0)</f>
        <v>0</v>
      </c>
      <c r="BA121" s="4">
        <f>IF('A-1'!$H65='A-1 TRANS'!BA$1,'A-1'!$I65,0)</f>
        <v>0</v>
      </c>
      <c r="BB121" s="4">
        <f>IF('A-1'!$H65='A-1 TRANS'!BB$1,'A-1'!$I65,0)</f>
        <v>0</v>
      </c>
      <c r="BC121" s="4">
        <f>IF('A-1'!$H65='A-1 TRANS'!BC$1,'A-1'!$I65,0)</f>
        <v>0</v>
      </c>
      <c r="BD121" s="4">
        <f>IF('A-1'!$H65='A-1 TRANS'!BD$1,'A-1'!$I65,0)</f>
        <v>0</v>
      </c>
      <c r="BE121" s="4">
        <f>IF('A-1'!$H65='A-1 TRANS'!BE$1,'A-1'!$I65,0)</f>
        <v>0</v>
      </c>
      <c r="BF121" s="4">
        <f>IF('A-1'!$H65='A-1 TRANS'!BF$1,'A-1'!$I65,0)</f>
        <v>0</v>
      </c>
      <c r="BG121" s="4">
        <f>IF('A-1'!$H65='A-1 TRANS'!BG$1,'A-1'!$I65,0)</f>
        <v>0</v>
      </c>
      <c r="BH121" s="4">
        <f>IF('A-1'!$H65='A-1 TRANS'!BH$1,'A-1'!$I65,0)</f>
        <v>0</v>
      </c>
      <c r="BI121" s="4">
        <f>IF('A-1'!$H65='A-1 TRANS'!BI$1,'A-1'!$I65,0)</f>
        <v>0</v>
      </c>
      <c r="BJ121" s="4">
        <f>IF('A-1'!$H65='A-1 TRANS'!BJ$1,'A-1'!$I65,0)</f>
        <v>0</v>
      </c>
      <c r="BK121" s="4">
        <f>IF('A-1'!$H65='A-1 TRANS'!BK$1,'A-1'!$I65,0)</f>
        <v>0</v>
      </c>
    </row>
    <row r="122" spans="2:63" ht="11.5" x14ac:dyDescent="0.25">
      <c r="B122" s="4">
        <f>IF('A-1'!$H66='A-1 TRANS'!B$1,'A-1'!$I66,0)</f>
        <v>0</v>
      </c>
      <c r="C122" s="4">
        <f>IF('A-1'!$H66='A-1 TRANS'!C$1,'A-1'!$I66,0)</f>
        <v>0</v>
      </c>
      <c r="D122" s="4">
        <f>IF('A-1'!$H66='A-1 TRANS'!D$1,'A-1'!$I66,0)</f>
        <v>0</v>
      </c>
      <c r="E122" s="4">
        <f>IF('A-1'!$H66='A-1 TRANS'!E$1,'A-1'!$I66,0)</f>
        <v>0</v>
      </c>
      <c r="F122" s="4">
        <f>IF('A-1'!$H66='A-1 TRANS'!F$1,'A-1'!$I66,0)</f>
        <v>0</v>
      </c>
      <c r="G122" s="4">
        <f>IF('A-1'!$H66='A-1 TRANS'!G$1,'A-1'!$I66,0)</f>
        <v>0</v>
      </c>
      <c r="H122" s="4">
        <f>IF('A-1'!$H66='A-1 TRANS'!H$1,'A-1'!$I66,0)</f>
        <v>0</v>
      </c>
      <c r="I122" s="4">
        <f>IF('A-1'!$H66='A-1 TRANS'!I$1,'A-1'!$I66,0)</f>
        <v>0</v>
      </c>
      <c r="J122" s="4">
        <f>IF('A-1'!$H66='A-1 TRANS'!J$1,'A-1'!$I66,0)</f>
        <v>0</v>
      </c>
      <c r="K122" s="4">
        <f>IF('A-1'!$H66='A-1 TRANS'!K$1,'A-1'!$I66,0)</f>
        <v>0</v>
      </c>
      <c r="L122" s="4">
        <f>IF('A-1'!$H66='A-1 TRANS'!L$1,'A-1'!$I66,0)</f>
        <v>0</v>
      </c>
      <c r="M122" s="4">
        <f>IF('A-1'!$H66='A-1 TRANS'!M$1,'A-1'!$I66,0)</f>
        <v>0</v>
      </c>
      <c r="N122" s="4">
        <f>IF('A-1'!$H66='A-1 TRANS'!N$1,'A-1'!$I66,0)</f>
        <v>0</v>
      </c>
      <c r="O122" s="4">
        <f>IF('A-1'!$H66='A-1 TRANS'!O$1,'A-1'!$I66,0)</f>
        <v>0</v>
      </c>
      <c r="P122" s="4">
        <f>IF('A-1'!$H66='A-1 TRANS'!P$1,'A-1'!$I66,0)</f>
        <v>0</v>
      </c>
      <c r="Q122" s="4">
        <f>IF('A-1'!$H66='A-1 TRANS'!Q$1,'A-1'!$I66,0)</f>
        <v>0</v>
      </c>
      <c r="R122" s="4">
        <f>IF('A-1'!$H66='A-1 TRANS'!R$1,'A-1'!$I66,0)</f>
        <v>0</v>
      </c>
      <c r="S122" s="4">
        <f>IF('A-1'!$H66='A-1 TRANS'!S$1,'A-1'!$I66,0)</f>
        <v>0</v>
      </c>
      <c r="T122" s="4">
        <f>IF('A-1'!$H66='A-1 TRANS'!T$1,'A-1'!$I66,0)</f>
        <v>0</v>
      </c>
      <c r="U122" s="4">
        <f>IF('A-1'!$H66='A-1 TRANS'!U$1,'A-1'!$I66,0)</f>
        <v>0</v>
      </c>
      <c r="V122" s="4">
        <f>IF('A-1'!$H66='A-1 TRANS'!V$1,'A-1'!$I66,0)</f>
        <v>0</v>
      </c>
      <c r="W122" s="4">
        <f>IF('A-1'!$H66='A-1 TRANS'!W$1,'A-1'!$I66,0)</f>
        <v>0</v>
      </c>
      <c r="X122" s="4">
        <f>IF('A-1'!$H66='A-1 TRANS'!X$1,'A-1'!$I66,0)</f>
        <v>0</v>
      </c>
      <c r="Y122" s="4">
        <f>IF('A-1'!$H66='A-1 TRANS'!Y$1,'A-1'!$I66,0)</f>
        <v>0</v>
      </c>
      <c r="Z122" s="4">
        <f>IF('A-1'!$H66='A-1 TRANS'!Z$1,'A-1'!$I66,0)</f>
        <v>0</v>
      </c>
      <c r="AA122" s="4">
        <f>IF('A-1'!$H66='A-1 TRANS'!AA$1,'A-1'!$I66,0)</f>
        <v>0</v>
      </c>
      <c r="AB122" s="4">
        <f>IF('A-1'!$H66='A-1 TRANS'!AB$1,'A-1'!$I66,0)</f>
        <v>0</v>
      </c>
      <c r="AC122" s="4">
        <f>IF('A-1'!$H66='A-1 TRANS'!AC$1,'A-1'!$I66,0)</f>
        <v>0</v>
      </c>
      <c r="AD122" s="4">
        <f>IF('A-1'!$H66='A-1 TRANS'!AD$1,'A-1'!$I66,0)</f>
        <v>0</v>
      </c>
      <c r="AE122" s="4">
        <f>IF('A-1'!$H66='A-1 TRANS'!AE$1,'A-1'!$I66,0)</f>
        <v>0</v>
      </c>
      <c r="AF122" s="4">
        <f>IF('A-1'!$H66='A-1 TRANS'!AF$1,'A-1'!$I66,0)</f>
        <v>0</v>
      </c>
      <c r="AG122" s="4">
        <f>IF('A-1'!$H66='A-1 TRANS'!AG$1,'A-1'!$I66,0)</f>
        <v>0</v>
      </c>
      <c r="AH122" s="4">
        <f>IF('A-1'!$H66='A-1 TRANS'!AH$1,'A-1'!$I66,0)</f>
        <v>0</v>
      </c>
      <c r="AI122" s="4">
        <f>IF('A-1'!$H66='A-1 TRANS'!AI$1,'A-1'!$I66,0)</f>
        <v>0</v>
      </c>
      <c r="AJ122" s="4">
        <f>IF('A-1'!$H66='A-1 TRANS'!AJ$1,'A-1'!$I66,0)</f>
        <v>0</v>
      </c>
      <c r="AK122" s="4">
        <f>IF('A-1'!$H66='A-1 TRANS'!AK$1,'A-1'!$I66,0)</f>
        <v>0</v>
      </c>
      <c r="AL122" s="4">
        <f>IF('A-1'!$H66='A-1 TRANS'!AL$1,'A-1'!$I66,0)</f>
        <v>0</v>
      </c>
      <c r="AM122" s="4">
        <f>IF('A-1'!$H66='A-1 TRANS'!AM$1,'A-1'!$I66,0)</f>
        <v>0</v>
      </c>
      <c r="AN122" s="4">
        <f>IF('A-1'!$H66='A-1 TRANS'!AN$1,'A-1'!$I66,0)</f>
        <v>0</v>
      </c>
      <c r="AO122" s="4">
        <f>IF('A-1'!$H66='A-1 TRANS'!AO$1,'A-1'!$I66,0)</f>
        <v>0</v>
      </c>
      <c r="AP122" s="4">
        <f>IF('A-1'!$H66='A-1 TRANS'!AP$1,'A-1'!$I66,0)</f>
        <v>0</v>
      </c>
      <c r="AQ122" s="4">
        <f>IF('A-1'!$H66='A-1 TRANS'!AQ$1,'A-1'!$I66,0)</f>
        <v>0</v>
      </c>
      <c r="AR122" s="4">
        <f>IF('A-1'!$H66='A-1 TRANS'!AR$1,'A-1'!$I66,0)</f>
        <v>0</v>
      </c>
      <c r="AS122" s="4">
        <f>IF('A-1'!$H66='A-1 TRANS'!AS$1,'A-1'!$I66,0)</f>
        <v>0</v>
      </c>
      <c r="AT122" s="4">
        <f>IF('A-1'!$H66='A-1 TRANS'!AT$1,'A-1'!$I66,0)</f>
        <v>0</v>
      </c>
      <c r="AU122" s="4">
        <f>IF('A-1'!$H66='A-1 TRANS'!AU$1,'A-1'!$I66,0)</f>
        <v>0</v>
      </c>
      <c r="AV122" s="4">
        <f>IF('A-1'!$H66='A-1 TRANS'!AV$1,'A-1'!$I66,0)</f>
        <v>0</v>
      </c>
      <c r="AW122" s="4">
        <f>IF('A-1'!$H66='A-1 TRANS'!AW$1,'A-1'!$I66,0)</f>
        <v>0</v>
      </c>
      <c r="AX122" s="4">
        <f>IF('A-1'!$H66='A-1 TRANS'!AX$1,'A-1'!$I66,0)</f>
        <v>0</v>
      </c>
      <c r="AY122" s="4">
        <f>IF('A-1'!$H66='A-1 TRANS'!AY$1,'A-1'!$I66,0)</f>
        <v>0</v>
      </c>
      <c r="AZ122" s="4">
        <f>IF('A-1'!$H66='A-1 TRANS'!AZ$1,'A-1'!$I66,0)</f>
        <v>0</v>
      </c>
      <c r="BA122" s="4">
        <f>IF('A-1'!$H66='A-1 TRANS'!BA$1,'A-1'!$I66,0)</f>
        <v>0</v>
      </c>
      <c r="BB122" s="4">
        <f>IF('A-1'!$H66='A-1 TRANS'!BB$1,'A-1'!$I66,0)</f>
        <v>0</v>
      </c>
      <c r="BC122" s="4">
        <f>IF('A-1'!$H66='A-1 TRANS'!BC$1,'A-1'!$I66,0)</f>
        <v>0</v>
      </c>
      <c r="BD122" s="4">
        <f>IF('A-1'!$H66='A-1 TRANS'!BD$1,'A-1'!$I66,0)</f>
        <v>0</v>
      </c>
      <c r="BE122" s="4">
        <f>IF('A-1'!$H66='A-1 TRANS'!BE$1,'A-1'!$I66,0)</f>
        <v>0</v>
      </c>
      <c r="BF122" s="4">
        <f>IF('A-1'!$H66='A-1 TRANS'!BF$1,'A-1'!$I66,0)</f>
        <v>0</v>
      </c>
      <c r="BG122" s="4">
        <f>IF('A-1'!$H66='A-1 TRANS'!BG$1,'A-1'!$I66,0)</f>
        <v>0</v>
      </c>
      <c r="BH122" s="4">
        <f>IF('A-1'!$H66='A-1 TRANS'!BH$1,'A-1'!$I66,0)</f>
        <v>0</v>
      </c>
      <c r="BI122" s="4">
        <f>IF('A-1'!$H66='A-1 TRANS'!BI$1,'A-1'!$I66,0)</f>
        <v>0</v>
      </c>
      <c r="BJ122" s="4">
        <f>IF('A-1'!$H66='A-1 TRANS'!BJ$1,'A-1'!$I66,0)</f>
        <v>0</v>
      </c>
      <c r="BK122" s="4">
        <f>IF('A-1'!$H66='A-1 TRANS'!BK$1,'A-1'!$I66,0)</f>
        <v>0</v>
      </c>
    </row>
    <row r="123" spans="2:63" ht="11.5" x14ac:dyDescent="0.25">
      <c r="B123" s="4">
        <f>IF('A-1'!$H67='A-1 TRANS'!B$1,'A-1'!$I67,0)</f>
        <v>0</v>
      </c>
      <c r="C123" s="4">
        <f>IF('A-1'!$H67='A-1 TRANS'!C$1,'A-1'!$I67,0)</f>
        <v>0</v>
      </c>
      <c r="D123" s="4">
        <f>IF('A-1'!$H67='A-1 TRANS'!D$1,'A-1'!$I67,0)</f>
        <v>0</v>
      </c>
      <c r="E123" s="4">
        <f>IF('A-1'!$H67='A-1 TRANS'!E$1,'A-1'!$I67,0)</f>
        <v>0</v>
      </c>
      <c r="F123" s="4">
        <f>IF('A-1'!$H67='A-1 TRANS'!F$1,'A-1'!$I67,0)</f>
        <v>0</v>
      </c>
      <c r="G123" s="4">
        <f>IF('A-1'!$H67='A-1 TRANS'!G$1,'A-1'!$I67,0)</f>
        <v>0</v>
      </c>
      <c r="H123" s="4">
        <f>IF('A-1'!$H67='A-1 TRANS'!H$1,'A-1'!$I67,0)</f>
        <v>0</v>
      </c>
      <c r="I123" s="4">
        <f>IF('A-1'!$H67='A-1 TRANS'!I$1,'A-1'!$I67,0)</f>
        <v>0</v>
      </c>
      <c r="J123" s="4">
        <f>IF('A-1'!$H67='A-1 TRANS'!J$1,'A-1'!$I67,0)</f>
        <v>0</v>
      </c>
      <c r="K123" s="4">
        <f>IF('A-1'!$H67='A-1 TRANS'!K$1,'A-1'!$I67,0)</f>
        <v>0</v>
      </c>
      <c r="L123" s="4">
        <f>IF('A-1'!$H67='A-1 TRANS'!L$1,'A-1'!$I67,0)</f>
        <v>0</v>
      </c>
      <c r="M123" s="4">
        <f>IF('A-1'!$H67='A-1 TRANS'!M$1,'A-1'!$I67,0)</f>
        <v>0</v>
      </c>
      <c r="N123" s="4">
        <f>IF('A-1'!$H67='A-1 TRANS'!N$1,'A-1'!$I67,0)</f>
        <v>0</v>
      </c>
      <c r="O123" s="4">
        <f>IF('A-1'!$H67='A-1 TRANS'!O$1,'A-1'!$I67,0)</f>
        <v>0</v>
      </c>
      <c r="P123" s="4">
        <f>IF('A-1'!$H67='A-1 TRANS'!P$1,'A-1'!$I67,0)</f>
        <v>0</v>
      </c>
      <c r="Q123" s="4">
        <f>IF('A-1'!$H67='A-1 TRANS'!Q$1,'A-1'!$I67,0)</f>
        <v>0</v>
      </c>
      <c r="R123" s="4">
        <f>IF('A-1'!$H67='A-1 TRANS'!R$1,'A-1'!$I67,0)</f>
        <v>0</v>
      </c>
      <c r="S123" s="4">
        <f>IF('A-1'!$H67='A-1 TRANS'!S$1,'A-1'!$I67,0)</f>
        <v>0</v>
      </c>
      <c r="T123" s="4">
        <f>IF('A-1'!$H67='A-1 TRANS'!T$1,'A-1'!$I67,0)</f>
        <v>0</v>
      </c>
      <c r="U123" s="4">
        <f>IF('A-1'!$H67='A-1 TRANS'!U$1,'A-1'!$I67,0)</f>
        <v>0</v>
      </c>
      <c r="V123" s="4">
        <f>IF('A-1'!$H67='A-1 TRANS'!V$1,'A-1'!$I67,0)</f>
        <v>0</v>
      </c>
      <c r="W123" s="4">
        <f>IF('A-1'!$H67='A-1 TRANS'!W$1,'A-1'!$I67,0)</f>
        <v>0</v>
      </c>
      <c r="X123" s="4">
        <f>IF('A-1'!$H67='A-1 TRANS'!X$1,'A-1'!$I67,0)</f>
        <v>0</v>
      </c>
      <c r="Y123" s="4">
        <f>IF('A-1'!$H67='A-1 TRANS'!Y$1,'A-1'!$I67,0)</f>
        <v>0</v>
      </c>
      <c r="Z123" s="4">
        <f>IF('A-1'!$H67='A-1 TRANS'!Z$1,'A-1'!$I67,0)</f>
        <v>0</v>
      </c>
      <c r="AA123" s="4">
        <f>IF('A-1'!$H67='A-1 TRANS'!AA$1,'A-1'!$I67,0)</f>
        <v>0</v>
      </c>
      <c r="AB123" s="4">
        <f>IF('A-1'!$H67='A-1 TRANS'!AB$1,'A-1'!$I67,0)</f>
        <v>0</v>
      </c>
      <c r="AC123" s="4">
        <f>IF('A-1'!$H67='A-1 TRANS'!AC$1,'A-1'!$I67,0)</f>
        <v>0</v>
      </c>
      <c r="AD123" s="4">
        <f>IF('A-1'!$H67='A-1 TRANS'!AD$1,'A-1'!$I67,0)</f>
        <v>0</v>
      </c>
      <c r="AE123" s="4">
        <f>IF('A-1'!$H67='A-1 TRANS'!AE$1,'A-1'!$I67,0)</f>
        <v>0</v>
      </c>
      <c r="AF123" s="4">
        <f>IF('A-1'!$H67='A-1 TRANS'!AF$1,'A-1'!$I67,0)</f>
        <v>0</v>
      </c>
      <c r="AG123" s="4">
        <f>IF('A-1'!$H67='A-1 TRANS'!AG$1,'A-1'!$I67,0)</f>
        <v>0</v>
      </c>
      <c r="AH123" s="4">
        <f>IF('A-1'!$H67='A-1 TRANS'!AH$1,'A-1'!$I67,0)</f>
        <v>0</v>
      </c>
      <c r="AI123" s="4">
        <f>IF('A-1'!$H67='A-1 TRANS'!AI$1,'A-1'!$I67,0)</f>
        <v>0</v>
      </c>
      <c r="AJ123" s="4">
        <f>IF('A-1'!$H67='A-1 TRANS'!AJ$1,'A-1'!$I67,0)</f>
        <v>0</v>
      </c>
      <c r="AK123" s="4">
        <f>IF('A-1'!$H67='A-1 TRANS'!AK$1,'A-1'!$I67,0)</f>
        <v>0</v>
      </c>
      <c r="AL123" s="4">
        <f>IF('A-1'!$H67='A-1 TRANS'!AL$1,'A-1'!$I67,0)</f>
        <v>0</v>
      </c>
      <c r="AM123" s="4">
        <f>IF('A-1'!$H67='A-1 TRANS'!AM$1,'A-1'!$I67,0)</f>
        <v>0</v>
      </c>
      <c r="AN123" s="4">
        <f>IF('A-1'!$H67='A-1 TRANS'!AN$1,'A-1'!$I67,0)</f>
        <v>0</v>
      </c>
      <c r="AO123" s="4">
        <f>IF('A-1'!$H67='A-1 TRANS'!AO$1,'A-1'!$I67,0)</f>
        <v>0</v>
      </c>
      <c r="AP123" s="4">
        <f>IF('A-1'!$H67='A-1 TRANS'!AP$1,'A-1'!$I67,0)</f>
        <v>0</v>
      </c>
      <c r="AQ123" s="4">
        <f>IF('A-1'!$H67='A-1 TRANS'!AQ$1,'A-1'!$I67,0)</f>
        <v>0</v>
      </c>
      <c r="AR123" s="4">
        <f>IF('A-1'!$H67='A-1 TRANS'!AR$1,'A-1'!$I67,0)</f>
        <v>0</v>
      </c>
      <c r="AS123" s="4">
        <f>IF('A-1'!$H67='A-1 TRANS'!AS$1,'A-1'!$I67,0)</f>
        <v>0</v>
      </c>
      <c r="AT123" s="4">
        <f>IF('A-1'!$H67='A-1 TRANS'!AT$1,'A-1'!$I67,0)</f>
        <v>0</v>
      </c>
      <c r="AU123" s="4">
        <f>IF('A-1'!$H67='A-1 TRANS'!AU$1,'A-1'!$I67,0)</f>
        <v>0</v>
      </c>
      <c r="AV123" s="4">
        <f>IF('A-1'!$H67='A-1 TRANS'!AV$1,'A-1'!$I67,0)</f>
        <v>0</v>
      </c>
      <c r="AW123" s="4">
        <f>IF('A-1'!$H67='A-1 TRANS'!AW$1,'A-1'!$I67,0)</f>
        <v>0</v>
      </c>
      <c r="AX123" s="4">
        <f>IF('A-1'!$H67='A-1 TRANS'!AX$1,'A-1'!$I67,0)</f>
        <v>0</v>
      </c>
      <c r="AY123" s="4">
        <f>IF('A-1'!$H67='A-1 TRANS'!AY$1,'A-1'!$I67,0)</f>
        <v>0</v>
      </c>
      <c r="AZ123" s="4">
        <f>IF('A-1'!$H67='A-1 TRANS'!AZ$1,'A-1'!$I67,0)</f>
        <v>0</v>
      </c>
      <c r="BA123" s="4">
        <f>IF('A-1'!$H67='A-1 TRANS'!BA$1,'A-1'!$I67,0)</f>
        <v>0</v>
      </c>
      <c r="BB123" s="4">
        <f>IF('A-1'!$H67='A-1 TRANS'!BB$1,'A-1'!$I67,0)</f>
        <v>0</v>
      </c>
      <c r="BC123" s="4">
        <f>IF('A-1'!$H67='A-1 TRANS'!BC$1,'A-1'!$I67,0)</f>
        <v>0</v>
      </c>
      <c r="BD123" s="4">
        <f>IF('A-1'!$H67='A-1 TRANS'!BD$1,'A-1'!$I67,0)</f>
        <v>0</v>
      </c>
      <c r="BE123" s="4">
        <f>IF('A-1'!$H67='A-1 TRANS'!BE$1,'A-1'!$I67,0)</f>
        <v>0</v>
      </c>
      <c r="BF123" s="4">
        <f>IF('A-1'!$H67='A-1 TRANS'!BF$1,'A-1'!$I67,0)</f>
        <v>0</v>
      </c>
      <c r="BG123" s="4">
        <f>IF('A-1'!$H67='A-1 TRANS'!BG$1,'A-1'!$I67,0)</f>
        <v>0</v>
      </c>
      <c r="BH123" s="4">
        <f>IF('A-1'!$H67='A-1 TRANS'!BH$1,'A-1'!$I67,0)</f>
        <v>0</v>
      </c>
      <c r="BI123" s="4">
        <f>IF('A-1'!$H67='A-1 TRANS'!BI$1,'A-1'!$I67,0)</f>
        <v>0</v>
      </c>
      <c r="BJ123" s="4">
        <f>IF('A-1'!$H67='A-1 TRANS'!BJ$1,'A-1'!$I67,0)</f>
        <v>0</v>
      </c>
      <c r="BK123" s="4">
        <f>IF('A-1'!$H67='A-1 TRANS'!BK$1,'A-1'!$I67,0)</f>
        <v>0</v>
      </c>
    </row>
    <row r="124" spans="2:63" ht="11.5" x14ac:dyDescent="0.25">
      <c r="B124" s="4">
        <f>IF('A-1'!$H68='A-1 TRANS'!B$1,'A-1'!$I68,0)</f>
        <v>0</v>
      </c>
      <c r="C124" s="4">
        <f>IF('A-1'!$H68='A-1 TRANS'!C$1,'A-1'!$I68,0)</f>
        <v>0</v>
      </c>
      <c r="D124" s="4">
        <f>IF('A-1'!$H68='A-1 TRANS'!D$1,'A-1'!$I68,0)</f>
        <v>0</v>
      </c>
      <c r="E124" s="4">
        <f>IF('A-1'!$H68='A-1 TRANS'!E$1,'A-1'!$I68,0)</f>
        <v>0</v>
      </c>
      <c r="F124" s="4">
        <f>IF('A-1'!$H68='A-1 TRANS'!F$1,'A-1'!$I68,0)</f>
        <v>0</v>
      </c>
      <c r="G124" s="4">
        <f>IF('A-1'!$H68='A-1 TRANS'!G$1,'A-1'!$I68,0)</f>
        <v>0</v>
      </c>
      <c r="H124" s="4">
        <f>IF('A-1'!$H68='A-1 TRANS'!H$1,'A-1'!$I68,0)</f>
        <v>0</v>
      </c>
      <c r="I124" s="4">
        <f>IF('A-1'!$H68='A-1 TRANS'!I$1,'A-1'!$I68,0)</f>
        <v>0</v>
      </c>
      <c r="J124" s="4">
        <f>IF('A-1'!$H68='A-1 TRANS'!J$1,'A-1'!$I68,0)</f>
        <v>0</v>
      </c>
      <c r="K124" s="4">
        <f>IF('A-1'!$H68='A-1 TRANS'!K$1,'A-1'!$I68,0)</f>
        <v>0</v>
      </c>
      <c r="L124" s="4">
        <f>IF('A-1'!$H68='A-1 TRANS'!L$1,'A-1'!$I68,0)</f>
        <v>0</v>
      </c>
      <c r="M124" s="4">
        <f>IF('A-1'!$H68='A-1 TRANS'!M$1,'A-1'!$I68,0)</f>
        <v>0</v>
      </c>
      <c r="N124" s="4">
        <f>IF('A-1'!$H68='A-1 TRANS'!N$1,'A-1'!$I68,0)</f>
        <v>0</v>
      </c>
      <c r="O124" s="4">
        <f>IF('A-1'!$H68='A-1 TRANS'!O$1,'A-1'!$I68,0)</f>
        <v>0</v>
      </c>
      <c r="P124" s="4">
        <f>IF('A-1'!$H68='A-1 TRANS'!P$1,'A-1'!$I68,0)</f>
        <v>0</v>
      </c>
      <c r="Q124" s="4">
        <f>IF('A-1'!$H68='A-1 TRANS'!Q$1,'A-1'!$I68,0)</f>
        <v>0</v>
      </c>
      <c r="R124" s="4">
        <f>IF('A-1'!$H68='A-1 TRANS'!R$1,'A-1'!$I68,0)</f>
        <v>0</v>
      </c>
      <c r="S124" s="4">
        <f>IF('A-1'!$H68='A-1 TRANS'!S$1,'A-1'!$I68,0)</f>
        <v>0</v>
      </c>
      <c r="T124" s="4">
        <f>IF('A-1'!$H68='A-1 TRANS'!T$1,'A-1'!$I68,0)</f>
        <v>0</v>
      </c>
      <c r="U124" s="4">
        <f>IF('A-1'!$H68='A-1 TRANS'!U$1,'A-1'!$I68,0)</f>
        <v>0</v>
      </c>
      <c r="V124" s="4">
        <f>IF('A-1'!$H68='A-1 TRANS'!V$1,'A-1'!$I68,0)</f>
        <v>0</v>
      </c>
      <c r="W124" s="4">
        <f>IF('A-1'!$H68='A-1 TRANS'!W$1,'A-1'!$I68,0)</f>
        <v>0</v>
      </c>
      <c r="X124" s="4">
        <f>IF('A-1'!$H68='A-1 TRANS'!X$1,'A-1'!$I68,0)</f>
        <v>0</v>
      </c>
      <c r="Y124" s="4">
        <f>IF('A-1'!$H68='A-1 TRANS'!Y$1,'A-1'!$I68,0)</f>
        <v>0</v>
      </c>
      <c r="Z124" s="4">
        <f>IF('A-1'!$H68='A-1 TRANS'!Z$1,'A-1'!$I68,0)</f>
        <v>0</v>
      </c>
      <c r="AA124" s="4">
        <f>IF('A-1'!$H68='A-1 TRANS'!AA$1,'A-1'!$I68,0)</f>
        <v>0</v>
      </c>
      <c r="AB124" s="4">
        <f>IF('A-1'!$H68='A-1 TRANS'!AB$1,'A-1'!$I68,0)</f>
        <v>0</v>
      </c>
      <c r="AC124" s="4">
        <f>IF('A-1'!$H68='A-1 TRANS'!AC$1,'A-1'!$I68,0)</f>
        <v>0</v>
      </c>
      <c r="AD124" s="4">
        <f>IF('A-1'!$H68='A-1 TRANS'!AD$1,'A-1'!$I68,0)</f>
        <v>0</v>
      </c>
      <c r="AE124" s="4">
        <f>IF('A-1'!$H68='A-1 TRANS'!AE$1,'A-1'!$I68,0)</f>
        <v>0</v>
      </c>
      <c r="AF124" s="4">
        <f>IF('A-1'!$H68='A-1 TRANS'!AF$1,'A-1'!$I68,0)</f>
        <v>0</v>
      </c>
      <c r="AG124" s="4">
        <f>IF('A-1'!$H68='A-1 TRANS'!AG$1,'A-1'!$I68,0)</f>
        <v>0</v>
      </c>
      <c r="AH124" s="4">
        <f>IF('A-1'!$H68='A-1 TRANS'!AH$1,'A-1'!$I68,0)</f>
        <v>0</v>
      </c>
      <c r="AI124" s="4">
        <f>IF('A-1'!$H68='A-1 TRANS'!AI$1,'A-1'!$I68,0)</f>
        <v>0</v>
      </c>
      <c r="AJ124" s="4">
        <f>IF('A-1'!$H68='A-1 TRANS'!AJ$1,'A-1'!$I68,0)</f>
        <v>0</v>
      </c>
      <c r="AK124" s="4">
        <f>IF('A-1'!$H68='A-1 TRANS'!AK$1,'A-1'!$I68,0)</f>
        <v>0</v>
      </c>
      <c r="AL124" s="4">
        <f>IF('A-1'!$H68='A-1 TRANS'!AL$1,'A-1'!$I68,0)</f>
        <v>0</v>
      </c>
      <c r="AM124" s="4">
        <f>IF('A-1'!$H68='A-1 TRANS'!AM$1,'A-1'!$I68,0)</f>
        <v>0</v>
      </c>
      <c r="AN124" s="4">
        <f>IF('A-1'!$H68='A-1 TRANS'!AN$1,'A-1'!$I68,0)</f>
        <v>0</v>
      </c>
      <c r="AO124" s="4">
        <f>IF('A-1'!$H68='A-1 TRANS'!AO$1,'A-1'!$I68,0)</f>
        <v>0</v>
      </c>
      <c r="AP124" s="4">
        <f>IF('A-1'!$H68='A-1 TRANS'!AP$1,'A-1'!$I68,0)</f>
        <v>0</v>
      </c>
      <c r="AQ124" s="4">
        <f>IF('A-1'!$H68='A-1 TRANS'!AQ$1,'A-1'!$I68,0)</f>
        <v>0</v>
      </c>
      <c r="AR124" s="4">
        <f>IF('A-1'!$H68='A-1 TRANS'!AR$1,'A-1'!$I68,0)</f>
        <v>0</v>
      </c>
      <c r="AS124" s="4">
        <f>IF('A-1'!$H68='A-1 TRANS'!AS$1,'A-1'!$I68,0)</f>
        <v>0</v>
      </c>
      <c r="AT124" s="4">
        <f>IF('A-1'!$H68='A-1 TRANS'!AT$1,'A-1'!$I68,0)</f>
        <v>0</v>
      </c>
      <c r="AU124" s="4">
        <f>IF('A-1'!$H68='A-1 TRANS'!AU$1,'A-1'!$I68,0)</f>
        <v>0</v>
      </c>
      <c r="AV124" s="4">
        <f>IF('A-1'!$H68='A-1 TRANS'!AV$1,'A-1'!$I68,0)</f>
        <v>0</v>
      </c>
      <c r="AW124" s="4">
        <f>IF('A-1'!$H68='A-1 TRANS'!AW$1,'A-1'!$I68,0)</f>
        <v>0</v>
      </c>
      <c r="AX124" s="4">
        <f>IF('A-1'!$H68='A-1 TRANS'!AX$1,'A-1'!$I68,0)</f>
        <v>0</v>
      </c>
      <c r="AY124" s="4">
        <f>IF('A-1'!$H68='A-1 TRANS'!AY$1,'A-1'!$I68,0)</f>
        <v>0</v>
      </c>
      <c r="AZ124" s="4">
        <f>IF('A-1'!$H68='A-1 TRANS'!AZ$1,'A-1'!$I68,0)</f>
        <v>0</v>
      </c>
      <c r="BA124" s="4">
        <f>IF('A-1'!$H68='A-1 TRANS'!BA$1,'A-1'!$I68,0)</f>
        <v>0</v>
      </c>
      <c r="BB124" s="4">
        <f>IF('A-1'!$H68='A-1 TRANS'!BB$1,'A-1'!$I68,0)</f>
        <v>0</v>
      </c>
      <c r="BC124" s="4">
        <f>IF('A-1'!$H68='A-1 TRANS'!BC$1,'A-1'!$I68,0)</f>
        <v>0</v>
      </c>
      <c r="BD124" s="4">
        <f>IF('A-1'!$H68='A-1 TRANS'!BD$1,'A-1'!$I68,0)</f>
        <v>0</v>
      </c>
      <c r="BE124" s="4">
        <f>IF('A-1'!$H68='A-1 TRANS'!BE$1,'A-1'!$I68,0)</f>
        <v>0</v>
      </c>
      <c r="BF124" s="4">
        <f>IF('A-1'!$H68='A-1 TRANS'!BF$1,'A-1'!$I68,0)</f>
        <v>0</v>
      </c>
      <c r="BG124" s="4">
        <f>IF('A-1'!$H68='A-1 TRANS'!BG$1,'A-1'!$I68,0)</f>
        <v>0</v>
      </c>
      <c r="BH124" s="4">
        <f>IF('A-1'!$H68='A-1 TRANS'!BH$1,'A-1'!$I68,0)</f>
        <v>0</v>
      </c>
      <c r="BI124" s="4">
        <f>IF('A-1'!$H68='A-1 TRANS'!BI$1,'A-1'!$I68,0)</f>
        <v>0</v>
      </c>
      <c r="BJ124" s="4">
        <f>IF('A-1'!$H68='A-1 TRANS'!BJ$1,'A-1'!$I68,0)</f>
        <v>0</v>
      </c>
      <c r="BK124" s="4">
        <f>IF('A-1'!$H68='A-1 TRANS'!BK$1,'A-1'!$I68,0)</f>
        <v>0</v>
      </c>
    </row>
    <row r="125" spans="2:63" ht="11.5" x14ac:dyDescent="0.25">
      <c r="B125" s="4">
        <f>IF('A-1'!$H69='A-1 TRANS'!B$1,'A-1'!$I69,0)</f>
        <v>0</v>
      </c>
      <c r="C125" s="4">
        <f>IF('A-1'!$H69='A-1 TRANS'!C$1,'A-1'!$I69,0)</f>
        <v>0</v>
      </c>
      <c r="D125" s="4">
        <f>IF('A-1'!$H69='A-1 TRANS'!D$1,'A-1'!$I69,0)</f>
        <v>0</v>
      </c>
      <c r="E125" s="4">
        <f>IF('A-1'!$H69='A-1 TRANS'!E$1,'A-1'!$I69,0)</f>
        <v>0</v>
      </c>
      <c r="F125" s="4">
        <f>IF('A-1'!$H69='A-1 TRANS'!F$1,'A-1'!$I69,0)</f>
        <v>0</v>
      </c>
      <c r="G125" s="4">
        <f>IF('A-1'!$H69='A-1 TRANS'!G$1,'A-1'!$I69,0)</f>
        <v>0</v>
      </c>
      <c r="H125" s="4">
        <f>IF('A-1'!$H69='A-1 TRANS'!H$1,'A-1'!$I69,0)</f>
        <v>0</v>
      </c>
      <c r="I125" s="4">
        <f>IF('A-1'!$H69='A-1 TRANS'!I$1,'A-1'!$I69,0)</f>
        <v>0</v>
      </c>
      <c r="J125" s="4">
        <f>IF('A-1'!$H69='A-1 TRANS'!J$1,'A-1'!$I69,0)</f>
        <v>0</v>
      </c>
      <c r="K125" s="4">
        <f>IF('A-1'!$H69='A-1 TRANS'!K$1,'A-1'!$I69,0)</f>
        <v>0</v>
      </c>
      <c r="L125" s="4">
        <f>IF('A-1'!$H69='A-1 TRANS'!L$1,'A-1'!$I69,0)</f>
        <v>0</v>
      </c>
      <c r="M125" s="4">
        <f>IF('A-1'!$H69='A-1 TRANS'!M$1,'A-1'!$I69,0)</f>
        <v>0</v>
      </c>
      <c r="N125" s="4">
        <f>IF('A-1'!$H69='A-1 TRANS'!N$1,'A-1'!$I69,0)</f>
        <v>0</v>
      </c>
      <c r="O125" s="4">
        <f>IF('A-1'!$H69='A-1 TRANS'!O$1,'A-1'!$I69,0)</f>
        <v>0</v>
      </c>
      <c r="P125" s="4">
        <f>IF('A-1'!$H69='A-1 TRANS'!P$1,'A-1'!$I69,0)</f>
        <v>0</v>
      </c>
      <c r="Q125" s="4">
        <f>IF('A-1'!$H69='A-1 TRANS'!Q$1,'A-1'!$I69,0)</f>
        <v>0</v>
      </c>
      <c r="R125" s="4">
        <f>IF('A-1'!$H69='A-1 TRANS'!R$1,'A-1'!$I69,0)</f>
        <v>0</v>
      </c>
      <c r="S125" s="4">
        <f>IF('A-1'!$H69='A-1 TRANS'!S$1,'A-1'!$I69,0)</f>
        <v>0</v>
      </c>
      <c r="T125" s="4">
        <f>IF('A-1'!$H69='A-1 TRANS'!T$1,'A-1'!$I69,0)</f>
        <v>0</v>
      </c>
      <c r="U125" s="4">
        <f>IF('A-1'!$H69='A-1 TRANS'!U$1,'A-1'!$I69,0)</f>
        <v>0</v>
      </c>
      <c r="V125" s="4">
        <f>IF('A-1'!$H69='A-1 TRANS'!V$1,'A-1'!$I69,0)</f>
        <v>0</v>
      </c>
      <c r="W125" s="4">
        <f>IF('A-1'!$H69='A-1 TRANS'!W$1,'A-1'!$I69,0)</f>
        <v>0</v>
      </c>
      <c r="X125" s="4">
        <f>IF('A-1'!$H69='A-1 TRANS'!X$1,'A-1'!$I69,0)</f>
        <v>0</v>
      </c>
      <c r="Y125" s="4">
        <f>IF('A-1'!$H69='A-1 TRANS'!Y$1,'A-1'!$I69,0)</f>
        <v>0</v>
      </c>
      <c r="Z125" s="4">
        <f>IF('A-1'!$H69='A-1 TRANS'!Z$1,'A-1'!$I69,0)</f>
        <v>0</v>
      </c>
      <c r="AA125" s="4">
        <f>IF('A-1'!$H69='A-1 TRANS'!AA$1,'A-1'!$I69,0)</f>
        <v>0</v>
      </c>
      <c r="AB125" s="4">
        <f>IF('A-1'!$H69='A-1 TRANS'!AB$1,'A-1'!$I69,0)</f>
        <v>0</v>
      </c>
      <c r="AC125" s="4">
        <f>IF('A-1'!$H69='A-1 TRANS'!AC$1,'A-1'!$I69,0)</f>
        <v>0</v>
      </c>
      <c r="AD125" s="4">
        <f>IF('A-1'!$H69='A-1 TRANS'!AD$1,'A-1'!$I69,0)</f>
        <v>0</v>
      </c>
      <c r="AE125" s="4">
        <f>IF('A-1'!$H69='A-1 TRANS'!AE$1,'A-1'!$I69,0)</f>
        <v>0</v>
      </c>
      <c r="AF125" s="4">
        <f>IF('A-1'!$H69='A-1 TRANS'!AF$1,'A-1'!$I69,0)</f>
        <v>0</v>
      </c>
      <c r="AG125" s="4">
        <f>IF('A-1'!$H69='A-1 TRANS'!AG$1,'A-1'!$I69,0)</f>
        <v>0</v>
      </c>
      <c r="AH125" s="4">
        <f>IF('A-1'!$H69='A-1 TRANS'!AH$1,'A-1'!$I69,0)</f>
        <v>0</v>
      </c>
      <c r="AI125" s="4">
        <f>IF('A-1'!$H69='A-1 TRANS'!AI$1,'A-1'!$I69,0)</f>
        <v>0</v>
      </c>
      <c r="AJ125" s="4">
        <f>IF('A-1'!$H69='A-1 TRANS'!AJ$1,'A-1'!$I69,0)</f>
        <v>0</v>
      </c>
      <c r="AK125" s="4">
        <f>IF('A-1'!$H69='A-1 TRANS'!AK$1,'A-1'!$I69,0)</f>
        <v>0</v>
      </c>
      <c r="AL125" s="4">
        <f>IF('A-1'!$H69='A-1 TRANS'!AL$1,'A-1'!$I69,0)</f>
        <v>0</v>
      </c>
      <c r="AM125" s="4">
        <f>IF('A-1'!$H69='A-1 TRANS'!AM$1,'A-1'!$I69,0)</f>
        <v>0</v>
      </c>
      <c r="AN125" s="4">
        <f>IF('A-1'!$H69='A-1 TRANS'!AN$1,'A-1'!$I69,0)</f>
        <v>0</v>
      </c>
      <c r="AO125" s="4">
        <f>IF('A-1'!$H69='A-1 TRANS'!AO$1,'A-1'!$I69,0)</f>
        <v>0</v>
      </c>
      <c r="AP125" s="4">
        <f>IF('A-1'!$H69='A-1 TRANS'!AP$1,'A-1'!$I69,0)</f>
        <v>0</v>
      </c>
      <c r="AQ125" s="4">
        <f>IF('A-1'!$H69='A-1 TRANS'!AQ$1,'A-1'!$I69,0)</f>
        <v>0</v>
      </c>
      <c r="AR125" s="4">
        <f>IF('A-1'!$H69='A-1 TRANS'!AR$1,'A-1'!$I69,0)</f>
        <v>0</v>
      </c>
      <c r="AS125" s="4">
        <f>IF('A-1'!$H69='A-1 TRANS'!AS$1,'A-1'!$I69,0)</f>
        <v>0</v>
      </c>
      <c r="AT125" s="4">
        <f>IF('A-1'!$H69='A-1 TRANS'!AT$1,'A-1'!$I69,0)</f>
        <v>0</v>
      </c>
      <c r="AU125" s="4">
        <f>IF('A-1'!$H69='A-1 TRANS'!AU$1,'A-1'!$I69,0)</f>
        <v>0</v>
      </c>
      <c r="AV125" s="4">
        <f>IF('A-1'!$H69='A-1 TRANS'!AV$1,'A-1'!$I69,0)</f>
        <v>0</v>
      </c>
      <c r="AW125" s="4">
        <f>IF('A-1'!$H69='A-1 TRANS'!AW$1,'A-1'!$I69,0)</f>
        <v>0</v>
      </c>
      <c r="AX125" s="4">
        <f>IF('A-1'!$H69='A-1 TRANS'!AX$1,'A-1'!$I69,0)</f>
        <v>0</v>
      </c>
      <c r="AY125" s="4">
        <f>IF('A-1'!$H69='A-1 TRANS'!AY$1,'A-1'!$I69,0)</f>
        <v>0</v>
      </c>
      <c r="AZ125" s="4">
        <f>IF('A-1'!$H69='A-1 TRANS'!AZ$1,'A-1'!$I69,0)</f>
        <v>0</v>
      </c>
      <c r="BA125" s="4">
        <f>IF('A-1'!$H69='A-1 TRANS'!BA$1,'A-1'!$I69,0)</f>
        <v>0</v>
      </c>
      <c r="BB125" s="4">
        <f>IF('A-1'!$H69='A-1 TRANS'!BB$1,'A-1'!$I69,0)</f>
        <v>0</v>
      </c>
      <c r="BC125" s="4">
        <f>IF('A-1'!$H69='A-1 TRANS'!BC$1,'A-1'!$I69,0)</f>
        <v>0</v>
      </c>
      <c r="BD125" s="4">
        <f>IF('A-1'!$H69='A-1 TRANS'!BD$1,'A-1'!$I69,0)</f>
        <v>0</v>
      </c>
      <c r="BE125" s="4">
        <f>IF('A-1'!$H69='A-1 TRANS'!BE$1,'A-1'!$I69,0)</f>
        <v>0</v>
      </c>
      <c r="BF125" s="4">
        <f>IF('A-1'!$H69='A-1 TRANS'!BF$1,'A-1'!$I69,0)</f>
        <v>0</v>
      </c>
      <c r="BG125" s="4">
        <f>IF('A-1'!$H69='A-1 TRANS'!BG$1,'A-1'!$I69,0)</f>
        <v>0</v>
      </c>
      <c r="BH125" s="4">
        <f>IF('A-1'!$H69='A-1 TRANS'!BH$1,'A-1'!$I69,0)</f>
        <v>0</v>
      </c>
      <c r="BI125" s="4">
        <f>IF('A-1'!$H69='A-1 TRANS'!BI$1,'A-1'!$I69,0)</f>
        <v>0</v>
      </c>
      <c r="BJ125" s="4">
        <f>IF('A-1'!$H69='A-1 TRANS'!BJ$1,'A-1'!$I69,0)</f>
        <v>0</v>
      </c>
      <c r="BK125" s="4">
        <f>IF('A-1'!$H69='A-1 TRANS'!BK$1,'A-1'!$I69,0)</f>
        <v>0</v>
      </c>
    </row>
    <row r="126" spans="2:63" ht="11.5" x14ac:dyDescent="0.25">
      <c r="B126" s="4">
        <f>IF('A-1'!$H70='A-1 TRANS'!B$1,'A-1'!$I70,0)</f>
        <v>0</v>
      </c>
      <c r="C126" s="4">
        <f>IF('A-1'!$H70='A-1 TRANS'!C$1,'A-1'!$I70,0)</f>
        <v>0</v>
      </c>
      <c r="D126" s="4">
        <f>IF('A-1'!$H70='A-1 TRANS'!D$1,'A-1'!$I70,0)</f>
        <v>0</v>
      </c>
      <c r="E126" s="4">
        <f>IF('A-1'!$H70='A-1 TRANS'!E$1,'A-1'!$I70,0)</f>
        <v>0</v>
      </c>
      <c r="F126" s="4">
        <f>IF('A-1'!$H70='A-1 TRANS'!F$1,'A-1'!$I70,0)</f>
        <v>0</v>
      </c>
      <c r="G126" s="4">
        <f>IF('A-1'!$H70='A-1 TRANS'!G$1,'A-1'!$I70,0)</f>
        <v>0</v>
      </c>
      <c r="H126" s="4">
        <f>IF('A-1'!$H70='A-1 TRANS'!H$1,'A-1'!$I70,0)</f>
        <v>0</v>
      </c>
      <c r="I126" s="4">
        <f>IF('A-1'!$H70='A-1 TRANS'!I$1,'A-1'!$I70,0)</f>
        <v>0</v>
      </c>
      <c r="J126" s="4">
        <f>IF('A-1'!$H70='A-1 TRANS'!J$1,'A-1'!$I70,0)</f>
        <v>0</v>
      </c>
      <c r="K126" s="4">
        <f>IF('A-1'!$H70='A-1 TRANS'!K$1,'A-1'!$I70,0)</f>
        <v>0</v>
      </c>
      <c r="L126" s="4">
        <f>IF('A-1'!$H70='A-1 TRANS'!L$1,'A-1'!$I70,0)</f>
        <v>0</v>
      </c>
      <c r="M126" s="4">
        <f>IF('A-1'!$H70='A-1 TRANS'!M$1,'A-1'!$I70,0)</f>
        <v>0</v>
      </c>
      <c r="N126" s="4">
        <f>IF('A-1'!$H70='A-1 TRANS'!N$1,'A-1'!$I70,0)</f>
        <v>0</v>
      </c>
      <c r="O126" s="4">
        <f>IF('A-1'!$H70='A-1 TRANS'!O$1,'A-1'!$I70,0)</f>
        <v>0</v>
      </c>
      <c r="P126" s="4">
        <f>IF('A-1'!$H70='A-1 TRANS'!P$1,'A-1'!$I70,0)</f>
        <v>0</v>
      </c>
      <c r="Q126" s="4">
        <f>IF('A-1'!$H70='A-1 TRANS'!Q$1,'A-1'!$I70,0)</f>
        <v>0</v>
      </c>
      <c r="R126" s="4">
        <f>IF('A-1'!$H70='A-1 TRANS'!R$1,'A-1'!$I70,0)</f>
        <v>0</v>
      </c>
      <c r="S126" s="4">
        <f>IF('A-1'!$H70='A-1 TRANS'!S$1,'A-1'!$I70,0)</f>
        <v>0</v>
      </c>
      <c r="T126" s="4">
        <f>IF('A-1'!$H70='A-1 TRANS'!T$1,'A-1'!$I70,0)</f>
        <v>0</v>
      </c>
      <c r="U126" s="4">
        <f>IF('A-1'!$H70='A-1 TRANS'!U$1,'A-1'!$I70,0)</f>
        <v>0</v>
      </c>
      <c r="V126" s="4">
        <f>IF('A-1'!$H70='A-1 TRANS'!V$1,'A-1'!$I70,0)</f>
        <v>0</v>
      </c>
      <c r="W126" s="4">
        <f>IF('A-1'!$H70='A-1 TRANS'!W$1,'A-1'!$I70,0)</f>
        <v>0</v>
      </c>
      <c r="X126" s="4">
        <f>IF('A-1'!$H70='A-1 TRANS'!X$1,'A-1'!$I70,0)</f>
        <v>0</v>
      </c>
      <c r="Y126" s="4">
        <f>IF('A-1'!$H70='A-1 TRANS'!Y$1,'A-1'!$I70,0)</f>
        <v>0</v>
      </c>
      <c r="Z126" s="4">
        <f>IF('A-1'!$H70='A-1 TRANS'!Z$1,'A-1'!$I70,0)</f>
        <v>0</v>
      </c>
      <c r="AA126" s="4">
        <f>IF('A-1'!$H70='A-1 TRANS'!AA$1,'A-1'!$I70,0)</f>
        <v>0</v>
      </c>
      <c r="AB126" s="4">
        <f>IF('A-1'!$H70='A-1 TRANS'!AB$1,'A-1'!$I70,0)</f>
        <v>0</v>
      </c>
      <c r="AC126" s="4">
        <f>IF('A-1'!$H70='A-1 TRANS'!AC$1,'A-1'!$I70,0)</f>
        <v>0</v>
      </c>
      <c r="AD126" s="4">
        <f>IF('A-1'!$H70='A-1 TRANS'!AD$1,'A-1'!$I70,0)</f>
        <v>0</v>
      </c>
      <c r="AE126" s="4">
        <f>IF('A-1'!$H70='A-1 TRANS'!AE$1,'A-1'!$I70,0)</f>
        <v>0</v>
      </c>
      <c r="AF126" s="4">
        <f>IF('A-1'!$H70='A-1 TRANS'!AF$1,'A-1'!$I70,0)</f>
        <v>0</v>
      </c>
      <c r="AG126" s="4">
        <f>IF('A-1'!$H70='A-1 TRANS'!AG$1,'A-1'!$I70,0)</f>
        <v>0</v>
      </c>
      <c r="AH126" s="4">
        <f>IF('A-1'!$H70='A-1 TRANS'!AH$1,'A-1'!$I70,0)</f>
        <v>0</v>
      </c>
      <c r="AI126" s="4">
        <f>IF('A-1'!$H70='A-1 TRANS'!AI$1,'A-1'!$I70,0)</f>
        <v>0</v>
      </c>
      <c r="AJ126" s="4">
        <f>IF('A-1'!$H70='A-1 TRANS'!AJ$1,'A-1'!$I70,0)</f>
        <v>0</v>
      </c>
      <c r="AK126" s="4">
        <f>IF('A-1'!$H70='A-1 TRANS'!AK$1,'A-1'!$I70,0)</f>
        <v>0</v>
      </c>
      <c r="AL126" s="4">
        <f>IF('A-1'!$H70='A-1 TRANS'!AL$1,'A-1'!$I70,0)</f>
        <v>0</v>
      </c>
      <c r="AM126" s="4">
        <f>IF('A-1'!$H70='A-1 TRANS'!AM$1,'A-1'!$I70,0)</f>
        <v>0</v>
      </c>
      <c r="AN126" s="4">
        <f>IF('A-1'!$H70='A-1 TRANS'!AN$1,'A-1'!$I70,0)</f>
        <v>0</v>
      </c>
      <c r="AO126" s="4">
        <f>IF('A-1'!$H70='A-1 TRANS'!AO$1,'A-1'!$I70,0)</f>
        <v>0</v>
      </c>
      <c r="AP126" s="4">
        <f>IF('A-1'!$H70='A-1 TRANS'!AP$1,'A-1'!$I70,0)</f>
        <v>0</v>
      </c>
      <c r="AQ126" s="4">
        <f>IF('A-1'!$H70='A-1 TRANS'!AQ$1,'A-1'!$I70,0)</f>
        <v>0</v>
      </c>
      <c r="AR126" s="4">
        <f>IF('A-1'!$H70='A-1 TRANS'!AR$1,'A-1'!$I70,0)</f>
        <v>0</v>
      </c>
      <c r="AS126" s="4">
        <f>IF('A-1'!$H70='A-1 TRANS'!AS$1,'A-1'!$I70,0)</f>
        <v>0</v>
      </c>
      <c r="AT126" s="4">
        <f>IF('A-1'!$H70='A-1 TRANS'!AT$1,'A-1'!$I70,0)</f>
        <v>0</v>
      </c>
      <c r="AU126" s="4">
        <f>IF('A-1'!$H70='A-1 TRANS'!AU$1,'A-1'!$I70,0)</f>
        <v>0</v>
      </c>
      <c r="AV126" s="4">
        <f>IF('A-1'!$H70='A-1 TRANS'!AV$1,'A-1'!$I70,0)</f>
        <v>0</v>
      </c>
      <c r="AW126" s="4">
        <f>IF('A-1'!$H70='A-1 TRANS'!AW$1,'A-1'!$I70,0)</f>
        <v>0</v>
      </c>
      <c r="AX126" s="4">
        <f>IF('A-1'!$H70='A-1 TRANS'!AX$1,'A-1'!$I70,0)</f>
        <v>0</v>
      </c>
      <c r="AY126" s="4">
        <f>IF('A-1'!$H70='A-1 TRANS'!AY$1,'A-1'!$I70,0)</f>
        <v>0</v>
      </c>
      <c r="AZ126" s="4">
        <f>IF('A-1'!$H70='A-1 TRANS'!AZ$1,'A-1'!$I70,0)</f>
        <v>0</v>
      </c>
      <c r="BA126" s="4">
        <f>IF('A-1'!$H70='A-1 TRANS'!BA$1,'A-1'!$I70,0)</f>
        <v>0</v>
      </c>
      <c r="BB126" s="4">
        <f>IF('A-1'!$H70='A-1 TRANS'!BB$1,'A-1'!$I70,0)</f>
        <v>0</v>
      </c>
      <c r="BC126" s="4">
        <f>IF('A-1'!$H70='A-1 TRANS'!BC$1,'A-1'!$I70,0)</f>
        <v>0</v>
      </c>
      <c r="BD126" s="4">
        <f>IF('A-1'!$H70='A-1 TRANS'!BD$1,'A-1'!$I70,0)</f>
        <v>0</v>
      </c>
      <c r="BE126" s="4">
        <f>IF('A-1'!$H70='A-1 TRANS'!BE$1,'A-1'!$I70,0)</f>
        <v>0</v>
      </c>
      <c r="BF126" s="4">
        <f>IF('A-1'!$H70='A-1 TRANS'!BF$1,'A-1'!$I70,0)</f>
        <v>0</v>
      </c>
      <c r="BG126" s="4">
        <f>IF('A-1'!$H70='A-1 TRANS'!BG$1,'A-1'!$I70,0)</f>
        <v>0</v>
      </c>
      <c r="BH126" s="4">
        <f>IF('A-1'!$H70='A-1 TRANS'!BH$1,'A-1'!$I70,0)</f>
        <v>0</v>
      </c>
      <c r="BI126" s="4">
        <f>IF('A-1'!$H70='A-1 TRANS'!BI$1,'A-1'!$I70,0)</f>
        <v>0</v>
      </c>
      <c r="BJ126" s="4">
        <f>IF('A-1'!$H70='A-1 TRANS'!BJ$1,'A-1'!$I70,0)</f>
        <v>0</v>
      </c>
      <c r="BK126" s="4">
        <f>IF('A-1'!$H70='A-1 TRANS'!BK$1,'A-1'!$I70,0)</f>
        <v>0</v>
      </c>
    </row>
    <row r="127" spans="2:63" ht="11.5" x14ac:dyDescent="0.25">
      <c r="B127" s="4">
        <f>IF('A-1'!$H71='A-1 TRANS'!B$1,'A-1'!$I71,0)</f>
        <v>0</v>
      </c>
      <c r="C127" s="4">
        <f>IF('A-1'!$H71='A-1 TRANS'!C$1,'A-1'!$I71,0)</f>
        <v>0</v>
      </c>
      <c r="D127" s="4">
        <f>IF('A-1'!$H71='A-1 TRANS'!D$1,'A-1'!$I71,0)</f>
        <v>0</v>
      </c>
      <c r="E127" s="4">
        <f>IF('A-1'!$H71='A-1 TRANS'!E$1,'A-1'!$I71,0)</f>
        <v>0</v>
      </c>
      <c r="F127" s="4">
        <f>IF('A-1'!$H71='A-1 TRANS'!F$1,'A-1'!$I71,0)</f>
        <v>0</v>
      </c>
      <c r="G127" s="4">
        <f>IF('A-1'!$H71='A-1 TRANS'!G$1,'A-1'!$I71,0)</f>
        <v>0</v>
      </c>
      <c r="H127" s="4">
        <f>IF('A-1'!$H71='A-1 TRANS'!H$1,'A-1'!$I71,0)</f>
        <v>0</v>
      </c>
      <c r="I127" s="4">
        <f>IF('A-1'!$H71='A-1 TRANS'!I$1,'A-1'!$I71,0)</f>
        <v>0</v>
      </c>
      <c r="J127" s="4">
        <f>IF('A-1'!$H71='A-1 TRANS'!J$1,'A-1'!$I71,0)</f>
        <v>0</v>
      </c>
      <c r="K127" s="4">
        <f>IF('A-1'!$H71='A-1 TRANS'!K$1,'A-1'!$I71,0)</f>
        <v>0</v>
      </c>
      <c r="L127" s="4">
        <f>IF('A-1'!$H71='A-1 TRANS'!L$1,'A-1'!$I71,0)</f>
        <v>0</v>
      </c>
      <c r="M127" s="4">
        <f>IF('A-1'!$H71='A-1 TRANS'!M$1,'A-1'!$I71,0)</f>
        <v>0</v>
      </c>
      <c r="N127" s="4">
        <f>IF('A-1'!$H71='A-1 TRANS'!N$1,'A-1'!$I71,0)</f>
        <v>0</v>
      </c>
      <c r="O127" s="4">
        <f>IF('A-1'!$H71='A-1 TRANS'!O$1,'A-1'!$I71,0)</f>
        <v>0</v>
      </c>
      <c r="P127" s="4">
        <f>IF('A-1'!$H71='A-1 TRANS'!P$1,'A-1'!$I71,0)</f>
        <v>0</v>
      </c>
      <c r="Q127" s="4">
        <f>IF('A-1'!$H71='A-1 TRANS'!Q$1,'A-1'!$I71,0)</f>
        <v>0</v>
      </c>
      <c r="R127" s="4">
        <f>IF('A-1'!$H71='A-1 TRANS'!R$1,'A-1'!$I71,0)</f>
        <v>0</v>
      </c>
      <c r="S127" s="4">
        <f>IF('A-1'!$H71='A-1 TRANS'!S$1,'A-1'!$I71,0)</f>
        <v>0</v>
      </c>
      <c r="T127" s="4">
        <f>IF('A-1'!$H71='A-1 TRANS'!T$1,'A-1'!$I71,0)</f>
        <v>0</v>
      </c>
      <c r="U127" s="4">
        <f>IF('A-1'!$H71='A-1 TRANS'!U$1,'A-1'!$I71,0)</f>
        <v>0</v>
      </c>
      <c r="V127" s="4">
        <f>IF('A-1'!$H71='A-1 TRANS'!V$1,'A-1'!$I71,0)</f>
        <v>0</v>
      </c>
      <c r="W127" s="4">
        <f>IF('A-1'!$H71='A-1 TRANS'!W$1,'A-1'!$I71,0)</f>
        <v>0</v>
      </c>
      <c r="X127" s="4">
        <f>IF('A-1'!$H71='A-1 TRANS'!X$1,'A-1'!$I71,0)</f>
        <v>0</v>
      </c>
      <c r="Y127" s="4">
        <f>IF('A-1'!$H71='A-1 TRANS'!Y$1,'A-1'!$I71,0)</f>
        <v>0</v>
      </c>
      <c r="Z127" s="4">
        <f>IF('A-1'!$H71='A-1 TRANS'!Z$1,'A-1'!$I71,0)</f>
        <v>0</v>
      </c>
      <c r="AA127" s="4">
        <f>IF('A-1'!$H71='A-1 TRANS'!AA$1,'A-1'!$I71,0)</f>
        <v>0</v>
      </c>
      <c r="AB127" s="4">
        <f>IF('A-1'!$H71='A-1 TRANS'!AB$1,'A-1'!$I71,0)</f>
        <v>0</v>
      </c>
      <c r="AC127" s="4">
        <f>IF('A-1'!$H71='A-1 TRANS'!AC$1,'A-1'!$I71,0)</f>
        <v>0</v>
      </c>
      <c r="AD127" s="4">
        <f>IF('A-1'!$H71='A-1 TRANS'!AD$1,'A-1'!$I71,0)</f>
        <v>0</v>
      </c>
      <c r="AE127" s="4">
        <f>IF('A-1'!$H71='A-1 TRANS'!AE$1,'A-1'!$I71,0)</f>
        <v>0</v>
      </c>
      <c r="AF127" s="4">
        <f>IF('A-1'!$H71='A-1 TRANS'!AF$1,'A-1'!$I71,0)</f>
        <v>0</v>
      </c>
      <c r="AG127" s="4">
        <f>IF('A-1'!$H71='A-1 TRANS'!AG$1,'A-1'!$I71,0)</f>
        <v>0</v>
      </c>
      <c r="AH127" s="4">
        <f>IF('A-1'!$H71='A-1 TRANS'!AH$1,'A-1'!$I71,0)</f>
        <v>0</v>
      </c>
      <c r="AI127" s="4">
        <f>IF('A-1'!$H71='A-1 TRANS'!AI$1,'A-1'!$I71,0)</f>
        <v>0</v>
      </c>
      <c r="AJ127" s="4">
        <f>IF('A-1'!$H71='A-1 TRANS'!AJ$1,'A-1'!$I71,0)</f>
        <v>0</v>
      </c>
      <c r="AK127" s="4">
        <f>IF('A-1'!$H71='A-1 TRANS'!AK$1,'A-1'!$I71,0)</f>
        <v>0</v>
      </c>
      <c r="AL127" s="4">
        <f>IF('A-1'!$H71='A-1 TRANS'!AL$1,'A-1'!$I71,0)</f>
        <v>0</v>
      </c>
      <c r="AM127" s="4">
        <f>IF('A-1'!$H71='A-1 TRANS'!AM$1,'A-1'!$I71,0)</f>
        <v>0</v>
      </c>
      <c r="AN127" s="4">
        <f>IF('A-1'!$H71='A-1 TRANS'!AN$1,'A-1'!$I71,0)</f>
        <v>0</v>
      </c>
      <c r="AO127" s="4">
        <f>IF('A-1'!$H71='A-1 TRANS'!AO$1,'A-1'!$I71,0)</f>
        <v>0</v>
      </c>
      <c r="AP127" s="4">
        <f>IF('A-1'!$H71='A-1 TRANS'!AP$1,'A-1'!$I71,0)</f>
        <v>0</v>
      </c>
      <c r="AQ127" s="4">
        <f>IF('A-1'!$H71='A-1 TRANS'!AQ$1,'A-1'!$I71,0)</f>
        <v>0</v>
      </c>
      <c r="AR127" s="4">
        <f>IF('A-1'!$H71='A-1 TRANS'!AR$1,'A-1'!$I71,0)</f>
        <v>0</v>
      </c>
      <c r="AS127" s="4">
        <f>IF('A-1'!$H71='A-1 TRANS'!AS$1,'A-1'!$I71,0)</f>
        <v>0</v>
      </c>
      <c r="AT127" s="4">
        <f>IF('A-1'!$H71='A-1 TRANS'!AT$1,'A-1'!$I71,0)</f>
        <v>0</v>
      </c>
      <c r="AU127" s="4">
        <f>IF('A-1'!$H71='A-1 TRANS'!AU$1,'A-1'!$I71,0)</f>
        <v>0</v>
      </c>
      <c r="AV127" s="4">
        <f>IF('A-1'!$H71='A-1 TRANS'!AV$1,'A-1'!$I71,0)</f>
        <v>0</v>
      </c>
      <c r="AW127" s="4">
        <f>IF('A-1'!$H71='A-1 TRANS'!AW$1,'A-1'!$I71,0)</f>
        <v>0</v>
      </c>
      <c r="AX127" s="4">
        <f>IF('A-1'!$H71='A-1 TRANS'!AX$1,'A-1'!$I71,0)</f>
        <v>0</v>
      </c>
      <c r="AY127" s="4">
        <f>IF('A-1'!$H71='A-1 TRANS'!AY$1,'A-1'!$I71,0)</f>
        <v>0</v>
      </c>
      <c r="AZ127" s="4">
        <f>IF('A-1'!$H71='A-1 TRANS'!AZ$1,'A-1'!$I71,0)</f>
        <v>0</v>
      </c>
      <c r="BA127" s="4">
        <f>IF('A-1'!$H71='A-1 TRANS'!BA$1,'A-1'!$I71,0)</f>
        <v>0</v>
      </c>
      <c r="BB127" s="4">
        <f>IF('A-1'!$H71='A-1 TRANS'!BB$1,'A-1'!$I71,0)</f>
        <v>0</v>
      </c>
      <c r="BC127" s="4">
        <f>IF('A-1'!$H71='A-1 TRANS'!BC$1,'A-1'!$I71,0)</f>
        <v>0</v>
      </c>
      <c r="BD127" s="4">
        <f>IF('A-1'!$H71='A-1 TRANS'!BD$1,'A-1'!$I71,0)</f>
        <v>0</v>
      </c>
      <c r="BE127" s="4">
        <f>IF('A-1'!$H71='A-1 TRANS'!BE$1,'A-1'!$I71,0)</f>
        <v>0</v>
      </c>
      <c r="BF127" s="4">
        <f>IF('A-1'!$H71='A-1 TRANS'!BF$1,'A-1'!$I71,0)</f>
        <v>0</v>
      </c>
      <c r="BG127" s="4">
        <f>IF('A-1'!$H71='A-1 TRANS'!BG$1,'A-1'!$I71,0)</f>
        <v>0</v>
      </c>
      <c r="BH127" s="4">
        <f>IF('A-1'!$H71='A-1 TRANS'!BH$1,'A-1'!$I71,0)</f>
        <v>0</v>
      </c>
      <c r="BI127" s="4">
        <f>IF('A-1'!$H71='A-1 TRANS'!BI$1,'A-1'!$I71,0)</f>
        <v>0</v>
      </c>
      <c r="BJ127" s="4">
        <f>IF('A-1'!$H71='A-1 TRANS'!BJ$1,'A-1'!$I71,0)</f>
        <v>0</v>
      </c>
      <c r="BK127" s="4">
        <f>IF('A-1'!$H71='A-1 TRANS'!BK$1,'A-1'!$I71,0)</f>
        <v>0</v>
      </c>
    </row>
    <row r="129" spans="2:63" x14ac:dyDescent="0.2">
      <c r="B129" s="5">
        <f>SUM(B69:B128)</f>
        <v>0</v>
      </c>
      <c r="C129" s="5">
        <f t="shared" ref="C129:R129" si="8">SUM(C69:C128)</f>
        <v>0</v>
      </c>
      <c r="D129" s="5">
        <f t="shared" si="8"/>
        <v>0</v>
      </c>
      <c r="E129" s="5">
        <f t="shared" si="8"/>
        <v>0</v>
      </c>
      <c r="F129" s="5">
        <f t="shared" si="8"/>
        <v>0</v>
      </c>
      <c r="G129" s="5">
        <f t="shared" si="8"/>
        <v>0</v>
      </c>
      <c r="H129" s="5">
        <f t="shared" si="8"/>
        <v>0</v>
      </c>
      <c r="I129" s="5">
        <f t="shared" si="8"/>
        <v>0</v>
      </c>
      <c r="J129" s="5">
        <f t="shared" si="8"/>
        <v>0</v>
      </c>
      <c r="K129" s="5">
        <f t="shared" si="8"/>
        <v>0</v>
      </c>
      <c r="L129" s="5">
        <f t="shared" si="8"/>
        <v>0</v>
      </c>
      <c r="M129" s="5">
        <f t="shared" si="8"/>
        <v>0</v>
      </c>
      <c r="N129" s="5">
        <f t="shared" si="8"/>
        <v>0</v>
      </c>
      <c r="O129" s="5">
        <f t="shared" si="8"/>
        <v>0</v>
      </c>
      <c r="P129" s="5">
        <f t="shared" si="8"/>
        <v>0</v>
      </c>
      <c r="Q129" s="5">
        <f t="shared" si="8"/>
        <v>0</v>
      </c>
      <c r="R129" s="5">
        <f t="shared" si="8"/>
        <v>0</v>
      </c>
      <c r="S129" s="5">
        <f t="shared" ref="S129:AH129" si="9">SUM(S69:S128)</f>
        <v>0</v>
      </c>
      <c r="T129" s="5">
        <f t="shared" si="9"/>
        <v>0</v>
      </c>
      <c r="U129" s="5">
        <f t="shared" si="9"/>
        <v>0</v>
      </c>
      <c r="V129" s="5">
        <f t="shared" si="9"/>
        <v>0</v>
      </c>
      <c r="W129" s="5">
        <f t="shared" si="9"/>
        <v>0</v>
      </c>
      <c r="X129" s="5">
        <f t="shared" si="9"/>
        <v>0</v>
      </c>
      <c r="Y129" s="5">
        <f t="shared" si="9"/>
        <v>0</v>
      </c>
      <c r="Z129" s="5">
        <f t="shared" si="9"/>
        <v>0</v>
      </c>
      <c r="AA129" s="5">
        <f t="shared" si="9"/>
        <v>0</v>
      </c>
      <c r="AB129" s="5">
        <f t="shared" si="9"/>
        <v>0</v>
      </c>
      <c r="AC129" s="5">
        <f t="shared" si="9"/>
        <v>0</v>
      </c>
      <c r="AD129" s="5">
        <f t="shared" si="9"/>
        <v>0</v>
      </c>
      <c r="AE129" s="5">
        <f t="shared" si="9"/>
        <v>0</v>
      </c>
      <c r="AF129" s="5">
        <f t="shared" si="9"/>
        <v>0</v>
      </c>
      <c r="AG129" s="5">
        <f t="shared" si="9"/>
        <v>0</v>
      </c>
      <c r="AH129" s="5">
        <f t="shared" si="9"/>
        <v>0</v>
      </c>
      <c r="AI129" s="5">
        <f t="shared" ref="AI129:AX129" si="10">SUM(AI69:AI128)</f>
        <v>0</v>
      </c>
      <c r="AJ129" s="5">
        <f t="shared" si="10"/>
        <v>0</v>
      </c>
      <c r="AK129" s="5">
        <f t="shared" si="10"/>
        <v>0</v>
      </c>
      <c r="AL129" s="5">
        <f t="shared" si="10"/>
        <v>0</v>
      </c>
      <c r="AM129" s="5">
        <f t="shared" si="10"/>
        <v>0</v>
      </c>
      <c r="AN129" s="5">
        <f t="shared" si="10"/>
        <v>0</v>
      </c>
      <c r="AO129" s="5">
        <f t="shared" si="10"/>
        <v>0</v>
      </c>
      <c r="AP129" s="5">
        <f t="shared" si="10"/>
        <v>0</v>
      </c>
      <c r="AQ129" s="5">
        <f t="shared" si="10"/>
        <v>0</v>
      </c>
      <c r="AR129" s="5">
        <f t="shared" si="10"/>
        <v>0</v>
      </c>
      <c r="AS129" s="5">
        <f t="shared" si="10"/>
        <v>0</v>
      </c>
      <c r="AT129" s="5">
        <f t="shared" si="10"/>
        <v>0</v>
      </c>
      <c r="AU129" s="5">
        <f t="shared" si="10"/>
        <v>0</v>
      </c>
      <c r="AV129" s="5">
        <f t="shared" si="10"/>
        <v>0</v>
      </c>
      <c r="AW129" s="5">
        <f t="shared" si="10"/>
        <v>0</v>
      </c>
      <c r="AX129" s="5">
        <f t="shared" si="10"/>
        <v>0</v>
      </c>
      <c r="AY129" s="5">
        <f t="shared" ref="AY129:BK129" si="11">SUM(AY69:AY128)</f>
        <v>0</v>
      </c>
      <c r="AZ129" s="5">
        <f t="shared" si="11"/>
        <v>0</v>
      </c>
      <c r="BA129" s="5">
        <f t="shared" si="11"/>
        <v>0</v>
      </c>
      <c r="BB129" s="5">
        <f t="shared" si="11"/>
        <v>0</v>
      </c>
      <c r="BC129" s="5">
        <f t="shared" si="11"/>
        <v>0</v>
      </c>
      <c r="BD129" s="5">
        <f t="shared" si="11"/>
        <v>0</v>
      </c>
      <c r="BE129" s="5">
        <f t="shared" si="11"/>
        <v>0</v>
      </c>
      <c r="BF129" s="5">
        <f t="shared" si="11"/>
        <v>0</v>
      </c>
      <c r="BG129" s="5">
        <f t="shared" si="11"/>
        <v>0</v>
      </c>
      <c r="BH129" s="5">
        <f t="shared" si="11"/>
        <v>0</v>
      </c>
      <c r="BI129" s="5">
        <f t="shared" si="11"/>
        <v>0</v>
      </c>
      <c r="BJ129" s="5">
        <f t="shared" si="11"/>
        <v>0</v>
      </c>
      <c r="BK129" s="5">
        <f t="shared" si="11"/>
        <v>0</v>
      </c>
    </row>
    <row r="130" spans="2:63" x14ac:dyDescent="0.2">
      <c r="B130" s="5">
        <f>SUM(B129:BK129)</f>
        <v>0</v>
      </c>
    </row>
    <row r="133" spans="2:63" x14ac:dyDescent="0.2">
      <c r="B133" s="5">
        <f>SUM(B62-B129)</f>
        <v>0</v>
      </c>
      <c r="C133" s="5">
        <f t="shared" ref="C133:R133" si="12">SUM(C62-C129)</f>
        <v>0</v>
      </c>
      <c r="D133" s="5">
        <f t="shared" si="12"/>
        <v>0</v>
      </c>
      <c r="E133" s="5">
        <f t="shared" si="12"/>
        <v>0</v>
      </c>
      <c r="F133" s="5">
        <f t="shared" si="12"/>
        <v>0</v>
      </c>
      <c r="G133" s="5">
        <f t="shared" si="12"/>
        <v>0</v>
      </c>
      <c r="H133" s="5">
        <f t="shared" si="12"/>
        <v>0</v>
      </c>
      <c r="I133" s="5">
        <f t="shared" si="12"/>
        <v>0</v>
      </c>
      <c r="J133" s="5">
        <f t="shared" si="12"/>
        <v>0</v>
      </c>
      <c r="K133" s="5">
        <f t="shared" si="12"/>
        <v>0</v>
      </c>
      <c r="L133" s="5">
        <f t="shared" si="12"/>
        <v>0</v>
      </c>
      <c r="M133" s="5">
        <f t="shared" si="12"/>
        <v>0</v>
      </c>
      <c r="N133" s="5">
        <f t="shared" si="12"/>
        <v>0</v>
      </c>
      <c r="O133" s="5">
        <f t="shared" si="12"/>
        <v>0</v>
      </c>
      <c r="P133" s="5">
        <f t="shared" si="12"/>
        <v>0</v>
      </c>
      <c r="Q133" s="5">
        <f t="shared" si="12"/>
        <v>0</v>
      </c>
      <c r="R133" s="5">
        <f t="shared" si="12"/>
        <v>0</v>
      </c>
      <c r="S133" s="5">
        <f t="shared" ref="S133:AH133" si="13">SUM(S62-S129)</f>
        <v>0</v>
      </c>
      <c r="T133" s="5">
        <f t="shared" si="13"/>
        <v>0</v>
      </c>
      <c r="U133" s="5">
        <f t="shared" si="13"/>
        <v>0</v>
      </c>
      <c r="V133" s="5">
        <f t="shared" si="13"/>
        <v>0</v>
      </c>
      <c r="W133" s="5">
        <f t="shared" si="13"/>
        <v>0</v>
      </c>
      <c r="X133" s="5">
        <f t="shared" si="13"/>
        <v>0</v>
      </c>
      <c r="Y133" s="5">
        <f t="shared" si="13"/>
        <v>0</v>
      </c>
      <c r="Z133" s="5">
        <f t="shared" si="13"/>
        <v>0</v>
      </c>
      <c r="AA133" s="5">
        <f t="shared" si="13"/>
        <v>0</v>
      </c>
      <c r="AB133" s="5">
        <f t="shared" si="13"/>
        <v>0</v>
      </c>
      <c r="AC133" s="5">
        <f t="shared" si="13"/>
        <v>0</v>
      </c>
      <c r="AD133" s="5">
        <f t="shared" si="13"/>
        <v>0</v>
      </c>
      <c r="AE133" s="5">
        <f t="shared" si="13"/>
        <v>0</v>
      </c>
      <c r="AF133" s="5">
        <f t="shared" si="13"/>
        <v>0</v>
      </c>
      <c r="AG133" s="5">
        <f t="shared" si="13"/>
        <v>0</v>
      </c>
      <c r="AH133" s="5">
        <f t="shared" si="13"/>
        <v>0</v>
      </c>
      <c r="AI133" s="5">
        <f t="shared" ref="AI133:AX133" si="14">SUM(AI62-AI129)</f>
        <v>0</v>
      </c>
      <c r="AJ133" s="5">
        <f t="shared" si="14"/>
        <v>0</v>
      </c>
      <c r="AK133" s="5">
        <f t="shared" si="14"/>
        <v>0</v>
      </c>
      <c r="AL133" s="5">
        <f t="shared" si="14"/>
        <v>0</v>
      </c>
      <c r="AM133" s="5">
        <f t="shared" si="14"/>
        <v>0</v>
      </c>
      <c r="AN133" s="5">
        <f t="shared" si="14"/>
        <v>0</v>
      </c>
      <c r="AO133" s="5">
        <f t="shared" si="14"/>
        <v>0</v>
      </c>
      <c r="AP133" s="5">
        <f t="shared" si="14"/>
        <v>0</v>
      </c>
      <c r="AQ133" s="5">
        <f t="shared" si="14"/>
        <v>0</v>
      </c>
      <c r="AR133" s="5">
        <f t="shared" si="14"/>
        <v>0</v>
      </c>
      <c r="AS133" s="5">
        <f t="shared" si="14"/>
        <v>0</v>
      </c>
      <c r="AT133" s="5">
        <f t="shared" si="14"/>
        <v>0</v>
      </c>
      <c r="AU133" s="5">
        <f t="shared" si="14"/>
        <v>0</v>
      </c>
      <c r="AV133" s="5">
        <f t="shared" si="14"/>
        <v>0</v>
      </c>
      <c r="AW133" s="5">
        <f t="shared" si="14"/>
        <v>0</v>
      </c>
      <c r="AX133" s="5">
        <f t="shared" si="14"/>
        <v>0</v>
      </c>
      <c r="AY133" s="5">
        <f t="shared" ref="AY133:BK133" si="15">SUM(AY62-AY129)</f>
        <v>0</v>
      </c>
      <c r="AZ133" s="5">
        <f t="shared" si="15"/>
        <v>0</v>
      </c>
      <c r="BA133" s="5">
        <f t="shared" si="15"/>
        <v>0</v>
      </c>
      <c r="BB133" s="5">
        <f t="shared" si="15"/>
        <v>0</v>
      </c>
      <c r="BC133" s="5">
        <f t="shared" si="15"/>
        <v>0</v>
      </c>
      <c r="BD133" s="5">
        <f t="shared" si="15"/>
        <v>0</v>
      </c>
      <c r="BE133" s="5">
        <f t="shared" si="15"/>
        <v>0</v>
      </c>
      <c r="BF133" s="5">
        <f t="shared" si="15"/>
        <v>0</v>
      </c>
      <c r="BG133" s="5">
        <f t="shared" si="15"/>
        <v>0</v>
      </c>
      <c r="BH133" s="5">
        <f t="shared" si="15"/>
        <v>0</v>
      </c>
      <c r="BI133" s="5">
        <f t="shared" si="15"/>
        <v>0</v>
      </c>
      <c r="BJ133" s="5">
        <f t="shared" si="15"/>
        <v>0</v>
      </c>
      <c r="BK133" s="5">
        <f t="shared" si="15"/>
        <v>0</v>
      </c>
    </row>
    <row r="134" spans="2:63" x14ac:dyDescent="0.2">
      <c r="B134" s="5">
        <f>SUM(B63-B130)</f>
        <v>0</v>
      </c>
    </row>
  </sheetData>
  <sheetProtection password="B2D7" sheet="1" objects="1" scenarios="1"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3"/>
  <sheetViews>
    <sheetView workbookViewId="0">
      <pane ySplit="9" topLeftCell="A10" activePane="bottomLeft" state="frozen"/>
      <selection pane="bottomLeft" activeCell="E14" sqref="E14"/>
    </sheetView>
  </sheetViews>
  <sheetFormatPr defaultColWidth="9.33203125" defaultRowHeight="10" x14ac:dyDescent="0.2"/>
  <cols>
    <col min="1" max="1" width="3.77734375" style="1" customWidth="1"/>
    <col min="2" max="2" width="35.77734375" style="36" bestFit="1" customWidth="1"/>
    <col min="3" max="3" width="17.77734375" style="2" customWidth="1"/>
    <col min="4" max="4" width="15.77734375" style="2" customWidth="1"/>
    <col min="5" max="5" width="17.6640625" style="2" customWidth="1"/>
    <col min="6" max="6" width="20.6640625" style="2" customWidth="1"/>
    <col min="7" max="7" width="18.33203125" style="2" customWidth="1"/>
    <col min="8" max="8" width="17.44140625" style="2" customWidth="1"/>
    <col min="9" max="16384" width="9.33203125" style="2"/>
  </cols>
  <sheetData>
    <row r="1" spans="1:8" x14ac:dyDescent="0.2">
      <c r="A1" s="186"/>
      <c r="B1" s="192"/>
      <c r="C1" s="193"/>
      <c r="D1" s="193"/>
      <c r="E1" s="193"/>
      <c r="F1" s="193"/>
      <c r="G1" s="193"/>
      <c r="H1" s="194" t="s">
        <v>67</v>
      </c>
    </row>
    <row r="2" spans="1:8" x14ac:dyDescent="0.2">
      <c r="A2" s="186"/>
      <c r="B2" s="192" t="s">
        <v>1</v>
      </c>
      <c r="C2" s="106" t="str">
        <f>IF(S!$B$12=0," ",S!$B$12)</f>
        <v xml:space="preserve"> </v>
      </c>
      <c r="D2" s="106"/>
      <c r="E2" s="106"/>
      <c r="F2" s="193"/>
      <c r="G2" s="193"/>
      <c r="H2" s="193"/>
    </row>
    <row r="3" spans="1:8" ht="24.75" customHeight="1" x14ac:dyDescent="0.2">
      <c r="A3" s="186"/>
      <c r="B3" s="192" t="s">
        <v>2</v>
      </c>
      <c r="C3" s="195" t="str">
        <f>IF(S!$D$17=0," ",S!$D$17)</f>
        <v xml:space="preserve"> </v>
      </c>
      <c r="D3" s="194" t="s">
        <v>68</v>
      </c>
      <c r="E3" s="196" t="str">
        <f>IF(S!$N$17=0," ",S!$N$17)</f>
        <v xml:space="preserve"> </v>
      </c>
      <c r="F3" s="193"/>
      <c r="G3" s="193"/>
      <c r="H3" s="193"/>
    </row>
    <row r="5" spans="1:8" ht="5.15" customHeight="1" x14ac:dyDescent="0.2">
      <c r="A5" s="197"/>
      <c r="B5" s="198"/>
      <c r="C5" s="199"/>
      <c r="D5" s="199"/>
      <c r="E5" s="199"/>
      <c r="F5" s="199"/>
      <c r="G5" s="199"/>
      <c r="H5" s="199"/>
    </row>
    <row r="6" spans="1:8" s="37" customFormat="1" ht="30" x14ac:dyDescent="0.2">
      <c r="A6" s="200"/>
      <c r="B6" s="201"/>
      <c r="C6" s="202" t="s">
        <v>69</v>
      </c>
      <c r="D6" s="203" t="s">
        <v>70</v>
      </c>
      <c r="E6" s="203" t="s">
        <v>71</v>
      </c>
      <c r="F6" s="203" t="s">
        <v>72</v>
      </c>
      <c r="G6" s="202" t="s">
        <v>73</v>
      </c>
      <c r="H6" s="202" t="s">
        <v>74</v>
      </c>
    </row>
    <row r="7" spans="1:8" s="73" customFormat="1" ht="9" x14ac:dyDescent="0.2">
      <c r="A7" s="70"/>
      <c r="B7" s="71"/>
      <c r="C7" s="72">
        <v>1</v>
      </c>
      <c r="D7" s="72" t="s">
        <v>75</v>
      </c>
      <c r="E7" s="72" t="s">
        <v>76</v>
      </c>
      <c r="F7" s="72" t="s">
        <v>77</v>
      </c>
      <c r="G7" s="72" t="s">
        <v>78</v>
      </c>
      <c r="H7" s="72" t="s">
        <v>79</v>
      </c>
    </row>
    <row r="8" spans="1:8" ht="5.15" customHeight="1" x14ac:dyDescent="0.2">
      <c r="A8" s="197"/>
      <c r="B8" s="198"/>
      <c r="C8" s="204"/>
      <c r="D8" s="204"/>
      <c r="E8" s="204"/>
      <c r="F8" s="204"/>
      <c r="G8" s="204"/>
      <c r="H8" s="204"/>
    </row>
    <row r="9" spans="1:8" ht="5.15" customHeight="1" x14ac:dyDescent="0.2">
      <c r="A9" s="186"/>
      <c r="B9" s="192"/>
      <c r="C9" s="205"/>
      <c r="D9" s="151"/>
      <c r="E9" s="151"/>
      <c r="F9" s="151"/>
      <c r="G9" s="205"/>
      <c r="H9" s="205"/>
    </row>
    <row r="10" spans="1:8" s="39" customFormat="1" ht="30" x14ac:dyDescent="0.2">
      <c r="A10" s="206" t="s">
        <v>80</v>
      </c>
      <c r="B10" s="207" t="s">
        <v>81</v>
      </c>
      <c r="C10" s="208"/>
      <c r="D10" s="209"/>
      <c r="E10" s="209"/>
      <c r="F10" s="209"/>
      <c r="G10" s="208"/>
      <c r="H10" s="208"/>
    </row>
    <row r="11" spans="1:8" s="39" customFormat="1" ht="20.149999999999999" customHeight="1" x14ac:dyDescent="0.2">
      <c r="A11" s="206" t="s">
        <v>82</v>
      </c>
      <c r="B11" s="207" t="s">
        <v>83</v>
      </c>
      <c r="C11" s="210"/>
      <c r="D11" s="211"/>
      <c r="E11" s="211"/>
      <c r="F11" s="211"/>
      <c r="G11" s="212">
        <f>D39</f>
        <v>0</v>
      </c>
      <c r="H11" s="212">
        <f t="shared" ref="H11:H22" si="0">SUM(E11:G11)</f>
        <v>0</v>
      </c>
    </row>
    <row r="12" spans="1:8" s="39" customFormat="1" ht="20.149999999999999" customHeight="1" x14ac:dyDescent="0.2">
      <c r="A12" s="206" t="s">
        <v>84</v>
      </c>
      <c r="B12" s="207" t="s">
        <v>85</v>
      </c>
      <c r="C12" s="213"/>
      <c r="D12" s="214"/>
      <c r="E12" s="214"/>
      <c r="F12" s="214"/>
      <c r="G12" s="215"/>
      <c r="H12" s="212">
        <f t="shared" si="0"/>
        <v>0</v>
      </c>
    </row>
    <row r="13" spans="1:8" s="39" customFormat="1" ht="20.149999999999999" customHeight="1" x14ac:dyDescent="0.2">
      <c r="A13" s="206" t="s">
        <v>86</v>
      </c>
      <c r="B13" s="207" t="s">
        <v>87</v>
      </c>
      <c r="C13" s="216"/>
      <c r="D13" s="217"/>
      <c r="E13" s="217"/>
      <c r="F13" s="217"/>
      <c r="G13" s="218"/>
      <c r="H13" s="218">
        <f t="shared" si="0"/>
        <v>0</v>
      </c>
    </row>
    <row r="14" spans="1:8" s="39" customFormat="1" ht="20.149999999999999" customHeight="1" x14ac:dyDescent="0.2">
      <c r="A14" s="206" t="s">
        <v>88</v>
      </c>
      <c r="B14" s="207" t="s">
        <v>89</v>
      </c>
      <c r="C14" s="210"/>
      <c r="D14" s="210"/>
      <c r="E14" s="211"/>
      <c r="F14" s="211"/>
      <c r="G14" s="212">
        <f>D46</f>
        <v>0</v>
      </c>
      <c r="H14" s="212">
        <f t="shared" si="0"/>
        <v>0</v>
      </c>
    </row>
    <row r="15" spans="1:8" s="39" customFormat="1" ht="20.149999999999999" customHeight="1" x14ac:dyDescent="0.2">
      <c r="A15" s="206" t="s">
        <v>90</v>
      </c>
      <c r="B15" s="207" t="s">
        <v>91</v>
      </c>
      <c r="C15" s="210"/>
      <c r="D15" s="208"/>
      <c r="E15" s="208"/>
      <c r="F15" s="208"/>
      <c r="G15" s="208"/>
      <c r="H15" s="218"/>
    </row>
    <row r="16" spans="1:8" s="39" customFormat="1" ht="20.149999999999999" customHeight="1" x14ac:dyDescent="0.2">
      <c r="A16" s="206" t="s">
        <v>92</v>
      </c>
      <c r="B16" s="207" t="s">
        <v>93</v>
      </c>
      <c r="C16" s="210"/>
      <c r="D16" s="218"/>
      <c r="E16" s="219"/>
      <c r="F16" s="219"/>
      <c r="G16" s="219"/>
      <c r="H16" s="218"/>
    </row>
    <row r="17" spans="1:8" s="39" customFormat="1" ht="20.149999999999999" customHeight="1" x14ac:dyDescent="0.2">
      <c r="A17" s="206" t="s">
        <v>94</v>
      </c>
      <c r="B17" s="207" t="s">
        <v>95</v>
      </c>
      <c r="C17" s="210"/>
      <c r="D17" s="213"/>
      <c r="E17" s="220"/>
      <c r="F17" s="220"/>
      <c r="G17" s="221">
        <f>E39</f>
        <v>0</v>
      </c>
      <c r="H17" s="212">
        <f t="shared" si="0"/>
        <v>0</v>
      </c>
    </row>
    <row r="18" spans="1:8" s="39" customFormat="1" ht="20.149999999999999" customHeight="1" x14ac:dyDescent="0.2">
      <c r="A18" s="206" t="s">
        <v>96</v>
      </c>
      <c r="B18" s="207" t="s">
        <v>97</v>
      </c>
      <c r="C18" s="210"/>
      <c r="D18" s="210"/>
      <c r="E18" s="211"/>
      <c r="F18" s="211"/>
      <c r="G18" s="222">
        <f>F39</f>
        <v>0</v>
      </c>
      <c r="H18" s="212">
        <f t="shared" si="0"/>
        <v>0</v>
      </c>
    </row>
    <row r="19" spans="1:8" s="39" customFormat="1" ht="20.149999999999999" customHeight="1" x14ac:dyDescent="0.2">
      <c r="A19" s="206" t="s">
        <v>98</v>
      </c>
      <c r="B19" s="207" t="s">
        <v>99</v>
      </c>
      <c r="C19" s="210"/>
      <c r="D19" s="223"/>
      <c r="E19" s="223"/>
      <c r="F19" s="223"/>
      <c r="G19" s="224">
        <f>G39</f>
        <v>0</v>
      </c>
      <c r="H19" s="210">
        <f t="shared" si="0"/>
        <v>0</v>
      </c>
    </row>
    <row r="20" spans="1:8" s="39" customFormat="1" ht="20.149999999999999" customHeight="1" x14ac:dyDescent="0.2">
      <c r="A20" s="206" t="s">
        <v>100</v>
      </c>
      <c r="B20" s="207" t="s">
        <v>101</v>
      </c>
      <c r="C20" s="213"/>
      <c r="D20" s="210"/>
      <c r="E20" s="211"/>
      <c r="F20" s="210"/>
      <c r="G20" s="212">
        <f>E46</f>
        <v>0</v>
      </c>
      <c r="H20" s="212">
        <f t="shared" si="0"/>
        <v>0</v>
      </c>
    </row>
    <row r="21" spans="1:8" s="39" customFormat="1" ht="20.149999999999999" customHeight="1" x14ac:dyDescent="0.2">
      <c r="A21" s="206" t="s">
        <v>102</v>
      </c>
      <c r="B21" s="207" t="s">
        <v>103</v>
      </c>
      <c r="C21" s="210"/>
      <c r="D21" s="211"/>
      <c r="E21" s="211"/>
      <c r="F21" s="210"/>
      <c r="G21" s="212">
        <f>F46</f>
        <v>0</v>
      </c>
      <c r="H21" s="212">
        <f t="shared" si="0"/>
        <v>0</v>
      </c>
    </row>
    <row r="22" spans="1:8" s="39" customFormat="1" ht="20.149999999999999" customHeight="1" x14ac:dyDescent="0.2">
      <c r="A22" s="206" t="s">
        <v>104</v>
      </c>
      <c r="B22" s="207" t="s">
        <v>105</v>
      </c>
      <c r="C22" s="210"/>
      <c r="D22" s="211"/>
      <c r="E22" s="211"/>
      <c r="F22" s="211"/>
      <c r="G22" s="212">
        <f>G46</f>
        <v>0</v>
      </c>
      <c r="H22" s="212">
        <f t="shared" si="0"/>
        <v>0</v>
      </c>
    </row>
    <row r="23" spans="1:8" s="39" customFormat="1" ht="20.149999999999999" customHeight="1" x14ac:dyDescent="0.2">
      <c r="A23" s="225"/>
      <c r="B23" s="226"/>
      <c r="C23" s="227"/>
      <c r="D23" s="228"/>
      <c r="E23" s="228"/>
      <c r="F23" s="228"/>
      <c r="G23" s="208"/>
      <c r="H23" s="208"/>
    </row>
    <row r="24" spans="1:8" s="39" customFormat="1" ht="20.149999999999999" customHeight="1" x14ac:dyDescent="0.2">
      <c r="A24" s="225"/>
      <c r="B24" s="226"/>
      <c r="C24" s="227"/>
      <c r="D24" s="228"/>
      <c r="E24" s="228"/>
      <c r="F24" s="228"/>
      <c r="G24" s="208"/>
      <c r="H24" s="208"/>
    </row>
    <row r="25" spans="1:8" s="39" customFormat="1" ht="20.149999999999999" customHeight="1" x14ac:dyDescent="0.2">
      <c r="A25" s="225"/>
      <c r="B25" s="226"/>
      <c r="C25" s="227"/>
      <c r="D25" s="228"/>
      <c r="E25" s="228"/>
      <c r="F25" s="228"/>
      <c r="G25" s="208"/>
      <c r="H25" s="208"/>
    </row>
    <row r="26" spans="1:8" s="39" customFormat="1" ht="4" customHeight="1" x14ac:dyDescent="0.2">
      <c r="A26" s="225"/>
      <c r="B26" s="226"/>
      <c r="C26" s="208"/>
      <c r="D26" s="209"/>
      <c r="E26" s="209"/>
      <c r="F26" s="209"/>
      <c r="G26" s="208"/>
      <c r="H26" s="208"/>
    </row>
    <row r="27" spans="1:8" s="39" customFormat="1" ht="20.149999999999999" customHeight="1" thickBot="1" x14ac:dyDescent="0.25">
      <c r="A27" s="206" t="s">
        <v>75</v>
      </c>
      <c r="B27" s="207" t="s">
        <v>106</v>
      </c>
      <c r="C27" s="229">
        <f>SUM(C10:C26)</f>
        <v>0</v>
      </c>
      <c r="D27" s="209"/>
      <c r="E27" s="209"/>
      <c r="F27" s="209"/>
      <c r="G27" s="209"/>
      <c r="H27" s="209"/>
    </row>
    <row r="28" spans="1:8" s="39" customFormat="1" ht="20.149999999999999" customHeight="1" thickTop="1" thickBot="1" x14ac:dyDescent="0.25">
      <c r="A28" s="206" t="s">
        <v>76</v>
      </c>
      <c r="B28" s="207" t="s">
        <v>107</v>
      </c>
      <c r="C28" s="208"/>
      <c r="D28" s="230">
        <f>SUM(D10:D27)</f>
        <v>0</v>
      </c>
      <c r="E28" s="209"/>
      <c r="F28" s="209"/>
      <c r="G28" s="209"/>
      <c r="H28" s="209"/>
    </row>
    <row r="29" spans="1:8" s="39" customFormat="1" ht="28.5" customHeight="1" thickTop="1" thickBot="1" x14ac:dyDescent="0.25">
      <c r="A29" s="206" t="s">
        <v>77</v>
      </c>
      <c r="B29" s="207" t="s">
        <v>108</v>
      </c>
      <c r="C29" s="231"/>
      <c r="D29" s="209"/>
      <c r="E29" s="230">
        <f>SUM(E10:E28)</f>
        <v>0</v>
      </c>
      <c r="F29" s="209"/>
      <c r="G29" s="209"/>
      <c r="H29" s="209"/>
    </row>
    <row r="30" spans="1:8" s="39" customFormat="1" ht="20.149999999999999" customHeight="1" thickTop="1" thickBot="1" x14ac:dyDescent="0.25">
      <c r="A30" s="206" t="s">
        <v>78</v>
      </c>
      <c r="B30" s="207" t="s">
        <v>109</v>
      </c>
      <c r="C30" s="231"/>
      <c r="D30" s="232"/>
      <c r="E30" s="209"/>
      <c r="F30" s="230">
        <f>SUM(F10:F29)</f>
        <v>0</v>
      </c>
      <c r="G30" s="230">
        <f>SUM(G10:G29)</f>
        <v>0</v>
      </c>
      <c r="H30" s="230">
        <f>SUM(H10:H29)</f>
        <v>0</v>
      </c>
    </row>
    <row r="31" spans="1:8" ht="10.5" thickTop="1" x14ac:dyDescent="0.2">
      <c r="A31" s="186"/>
      <c r="B31" s="192"/>
      <c r="C31" s="193"/>
      <c r="D31" s="193"/>
      <c r="E31" s="193"/>
      <c r="F31" s="193"/>
      <c r="G31" s="193"/>
      <c r="H31" s="193"/>
    </row>
    <row r="33" spans="2:8" x14ac:dyDescent="0.2">
      <c r="B33" s="192" t="s">
        <v>110</v>
      </c>
      <c r="C33" s="233" t="s">
        <v>111</v>
      </c>
      <c r="D33" s="234" t="s">
        <v>112</v>
      </c>
      <c r="E33" s="235" t="s">
        <v>113</v>
      </c>
      <c r="F33" s="236" t="s">
        <v>114</v>
      </c>
      <c r="G33" s="237" t="s">
        <v>115</v>
      </c>
      <c r="H33" s="193"/>
    </row>
    <row r="34" spans="2:8" x14ac:dyDescent="0.2">
      <c r="B34" s="238"/>
      <c r="C34" s="239"/>
      <c r="D34" s="240"/>
      <c r="E34" s="241"/>
      <c r="F34" s="241"/>
      <c r="G34" s="241"/>
      <c r="H34" s="193"/>
    </row>
    <row r="35" spans="2:8" x14ac:dyDescent="0.2">
      <c r="B35" s="238"/>
      <c r="C35" s="239"/>
      <c r="D35" s="240"/>
      <c r="E35" s="240"/>
      <c r="F35" s="240"/>
      <c r="G35" s="240"/>
      <c r="H35" s="193"/>
    </row>
    <row r="36" spans="2:8" x14ac:dyDescent="0.2">
      <c r="B36" s="238"/>
      <c r="C36" s="239"/>
      <c r="D36" s="240"/>
      <c r="E36" s="240"/>
      <c r="F36" s="240"/>
      <c r="G36" s="240"/>
      <c r="H36" s="193"/>
    </row>
    <row r="37" spans="2:8" x14ac:dyDescent="0.2">
      <c r="B37" s="238"/>
      <c r="C37" s="239"/>
      <c r="D37" s="240"/>
      <c r="E37" s="242"/>
      <c r="F37" s="242"/>
      <c r="G37" s="242"/>
      <c r="H37" s="193"/>
    </row>
    <row r="38" spans="2:8" ht="10.5" thickBot="1" x14ac:dyDescent="0.25">
      <c r="B38" s="238"/>
      <c r="C38" s="239"/>
      <c r="D38" s="242"/>
      <c r="E38" s="242"/>
      <c r="F38" s="242"/>
      <c r="G38" s="242"/>
      <c r="H38" s="243"/>
    </row>
    <row r="39" spans="2:8" ht="10.5" thickBot="1" x14ac:dyDescent="0.25">
      <c r="B39" s="238"/>
      <c r="C39" s="244"/>
      <c r="D39" s="245">
        <f>SUM(D34:D38)</f>
        <v>0</v>
      </c>
      <c r="E39" s="246">
        <f>SUM(E34:E38)</f>
        <v>0</v>
      </c>
      <c r="F39" s="247">
        <f>SUM(F34:F38)</f>
        <v>0</v>
      </c>
      <c r="G39" s="248">
        <f>SUM(G34:G38)</f>
        <v>0</v>
      </c>
      <c r="H39" s="193"/>
    </row>
    <row r="40" spans="2:8" x14ac:dyDescent="0.2">
      <c r="B40" s="238"/>
      <c r="C40" s="249"/>
      <c r="D40" s="250" t="s">
        <v>116</v>
      </c>
      <c r="E40" s="251" t="s">
        <v>117</v>
      </c>
      <c r="F40" s="252" t="s">
        <v>118</v>
      </c>
      <c r="G40" s="253" t="s">
        <v>119</v>
      </c>
      <c r="H40" s="193"/>
    </row>
    <row r="41" spans="2:8" x14ac:dyDescent="0.2">
      <c r="B41" s="238"/>
      <c r="C41" s="239"/>
      <c r="D41" s="240"/>
      <c r="E41" s="241"/>
      <c r="F41" s="241"/>
      <c r="G41" s="241"/>
      <c r="H41" s="193"/>
    </row>
    <row r="42" spans="2:8" x14ac:dyDescent="0.2">
      <c r="B42" s="238"/>
      <c r="C42" s="239"/>
      <c r="D42" s="240"/>
      <c r="E42" s="240"/>
      <c r="F42" s="240"/>
      <c r="G42" s="240"/>
      <c r="H42" s="193"/>
    </row>
    <row r="43" spans="2:8" x14ac:dyDescent="0.2">
      <c r="B43" s="238"/>
      <c r="C43" s="239"/>
      <c r="D43" s="240"/>
      <c r="E43" s="240"/>
      <c r="F43" s="240"/>
      <c r="G43" s="240"/>
      <c r="H43" s="193"/>
    </row>
    <row r="44" spans="2:8" x14ac:dyDescent="0.2">
      <c r="B44" s="238"/>
      <c r="C44" s="239"/>
      <c r="D44" s="240"/>
      <c r="E44" s="240"/>
      <c r="F44" s="240"/>
      <c r="G44" s="240"/>
      <c r="H44" s="193"/>
    </row>
    <row r="45" spans="2:8" ht="10.5" thickBot="1" x14ac:dyDescent="0.25">
      <c r="B45" s="238"/>
      <c r="C45" s="239"/>
      <c r="D45" s="242"/>
      <c r="E45" s="242"/>
      <c r="F45" s="242"/>
      <c r="G45" s="242"/>
      <c r="H45" s="243"/>
    </row>
    <row r="46" spans="2:8" ht="10.5" thickBot="1" x14ac:dyDescent="0.25">
      <c r="B46" s="238"/>
      <c r="C46" s="244"/>
      <c r="D46" s="245">
        <f>SUM(D41:D45)</f>
        <v>0</v>
      </c>
      <c r="E46" s="246">
        <f>SUM(E41:E45)</f>
        <v>0</v>
      </c>
      <c r="F46" s="247">
        <f>SUM(F41:F45)</f>
        <v>0</v>
      </c>
      <c r="G46" s="248">
        <f>SUM(G41:G45)</f>
        <v>0</v>
      </c>
      <c r="H46" s="193"/>
    </row>
    <row r="47" spans="2:8" ht="5.15" customHeight="1" x14ac:dyDescent="0.2">
      <c r="B47" s="192"/>
      <c r="C47" s="199"/>
      <c r="D47" s="199"/>
      <c r="E47" s="199"/>
      <c r="F47" s="199"/>
      <c r="G47" s="199"/>
      <c r="H47" s="193"/>
    </row>
    <row r="48" spans="2:8" x14ac:dyDescent="0.2">
      <c r="B48" s="192"/>
      <c r="C48" s="254"/>
      <c r="D48" s="254"/>
      <c r="E48" s="254"/>
      <c r="F48" s="255"/>
      <c r="G48" s="254"/>
      <c r="H48" s="193"/>
    </row>
    <row r="49" spans="8:8" x14ac:dyDescent="0.2">
      <c r="H49" s="193"/>
    </row>
    <row r="50" spans="8:8" x14ac:dyDescent="0.2">
      <c r="H50" s="193"/>
    </row>
    <row r="51" spans="8:8" x14ac:dyDescent="0.2">
      <c r="H51" s="193"/>
    </row>
    <row r="52" spans="8:8" x14ac:dyDescent="0.2">
      <c r="H52" s="193"/>
    </row>
    <row r="53" spans="8:8" x14ac:dyDescent="0.2">
      <c r="H53" s="193"/>
    </row>
  </sheetData>
  <sheetProtection password="8D17" sheet="1" objects="1" scenarios="1"/>
  <phoneticPr fontId="0" type="noConversion"/>
  <printOptions horizontalCentered="1"/>
  <pageMargins left="0.25" right="0.25" top="0.75" bottom="0.5" header="0.17" footer="0"/>
  <pageSetup scale="80" orientation="portrait" horizontalDpi="4294967292" verticalDpi="4294967292" r:id="rId1"/>
  <headerFooter alignWithMargins="0">
    <oddFooter>&amp;L&amp;9DMAS 222&amp;R&amp;F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K53"/>
  <sheetViews>
    <sheetView workbookViewId="0">
      <pane ySplit="1" topLeftCell="A44" activePane="bottomLeft" state="frozen"/>
      <selection pane="bottomLeft" activeCell="B50" sqref="B50"/>
    </sheetView>
  </sheetViews>
  <sheetFormatPr defaultRowHeight="10" x14ac:dyDescent="0.2"/>
  <sheetData>
    <row r="1" spans="1:63" ht="11.5" x14ac:dyDescent="0.25">
      <c r="A1" s="3"/>
      <c r="B1" s="3">
        <f>SUM(A1+1)</f>
        <v>1</v>
      </c>
      <c r="C1" s="3">
        <f t="shared" ref="C1:R1" si="0">SUM(B1+1)</f>
        <v>2</v>
      </c>
      <c r="D1" s="3">
        <f t="shared" si="0"/>
        <v>3</v>
      </c>
      <c r="E1" s="3">
        <f t="shared" si="0"/>
        <v>4</v>
      </c>
      <c r="F1" s="3">
        <f t="shared" si="0"/>
        <v>5</v>
      </c>
      <c r="G1" s="3">
        <f t="shared" si="0"/>
        <v>6</v>
      </c>
      <c r="H1" s="3">
        <f t="shared" si="0"/>
        <v>7</v>
      </c>
      <c r="I1" s="3">
        <f t="shared" si="0"/>
        <v>8</v>
      </c>
      <c r="J1" s="3">
        <f t="shared" si="0"/>
        <v>9</v>
      </c>
      <c r="K1" s="3">
        <f t="shared" si="0"/>
        <v>10</v>
      </c>
      <c r="L1" s="3">
        <f t="shared" si="0"/>
        <v>11</v>
      </c>
      <c r="M1" s="3">
        <f t="shared" si="0"/>
        <v>12</v>
      </c>
      <c r="N1" s="3">
        <f t="shared" si="0"/>
        <v>13</v>
      </c>
      <c r="O1" s="3">
        <f t="shared" si="0"/>
        <v>14</v>
      </c>
      <c r="P1" s="3">
        <f t="shared" si="0"/>
        <v>15</v>
      </c>
      <c r="Q1" s="3">
        <f t="shared" si="0"/>
        <v>16</v>
      </c>
      <c r="R1" s="3">
        <f t="shared" si="0"/>
        <v>17</v>
      </c>
      <c r="S1" s="3">
        <f t="shared" ref="S1:AH1" si="1">SUM(R1+1)</f>
        <v>18</v>
      </c>
      <c r="T1" s="3">
        <f t="shared" si="1"/>
        <v>19</v>
      </c>
      <c r="U1" s="3">
        <f t="shared" si="1"/>
        <v>20</v>
      </c>
      <c r="V1" s="3">
        <f t="shared" si="1"/>
        <v>21</v>
      </c>
      <c r="W1" s="3">
        <f t="shared" si="1"/>
        <v>22</v>
      </c>
      <c r="X1" s="3">
        <f t="shared" si="1"/>
        <v>23</v>
      </c>
      <c r="Y1" s="3">
        <f t="shared" si="1"/>
        <v>24</v>
      </c>
      <c r="Z1" s="3">
        <f t="shared" si="1"/>
        <v>25</v>
      </c>
      <c r="AA1" s="3">
        <f t="shared" si="1"/>
        <v>26</v>
      </c>
      <c r="AB1" s="3">
        <f t="shared" si="1"/>
        <v>27</v>
      </c>
      <c r="AC1" s="3">
        <f t="shared" si="1"/>
        <v>28</v>
      </c>
      <c r="AD1" s="3">
        <f t="shared" si="1"/>
        <v>29</v>
      </c>
      <c r="AE1" s="3">
        <f t="shared" si="1"/>
        <v>30</v>
      </c>
      <c r="AF1" s="3">
        <f t="shared" si="1"/>
        <v>31</v>
      </c>
      <c r="AG1" s="3">
        <f t="shared" si="1"/>
        <v>32</v>
      </c>
      <c r="AH1" s="3">
        <f t="shared" si="1"/>
        <v>33</v>
      </c>
      <c r="AI1" s="3">
        <f t="shared" ref="AI1:AX1" si="2">SUM(AH1+1)</f>
        <v>34</v>
      </c>
      <c r="AJ1" s="3">
        <f t="shared" si="2"/>
        <v>35</v>
      </c>
      <c r="AK1" s="3">
        <f t="shared" si="2"/>
        <v>36</v>
      </c>
      <c r="AL1" s="3">
        <f t="shared" si="2"/>
        <v>37</v>
      </c>
      <c r="AM1" s="3">
        <f t="shared" si="2"/>
        <v>38</v>
      </c>
      <c r="AN1" s="3">
        <f t="shared" si="2"/>
        <v>39</v>
      </c>
      <c r="AO1" s="3">
        <f t="shared" si="2"/>
        <v>40</v>
      </c>
      <c r="AP1" s="3">
        <f t="shared" si="2"/>
        <v>41</v>
      </c>
      <c r="AQ1" s="3">
        <f t="shared" si="2"/>
        <v>42</v>
      </c>
      <c r="AR1" s="3">
        <f t="shared" si="2"/>
        <v>43</v>
      </c>
      <c r="AS1" s="3">
        <f t="shared" si="2"/>
        <v>44</v>
      </c>
      <c r="AT1" s="3">
        <f t="shared" si="2"/>
        <v>45</v>
      </c>
      <c r="AU1" s="3">
        <f t="shared" si="2"/>
        <v>46</v>
      </c>
      <c r="AV1" s="3">
        <f t="shared" si="2"/>
        <v>47</v>
      </c>
      <c r="AW1" s="3">
        <f t="shared" si="2"/>
        <v>48</v>
      </c>
      <c r="AX1" s="3">
        <f t="shared" si="2"/>
        <v>49</v>
      </c>
      <c r="AY1" s="3">
        <f t="shared" ref="AY1:BK1" si="3">SUM(AX1+1)</f>
        <v>50</v>
      </c>
      <c r="AZ1" s="3">
        <f t="shared" si="3"/>
        <v>51</v>
      </c>
      <c r="BA1" s="3">
        <f t="shared" si="3"/>
        <v>52</v>
      </c>
      <c r="BB1" s="3">
        <f t="shared" si="3"/>
        <v>53</v>
      </c>
      <c r="BC1" s="3">
        <f t="shared" si="3"/>
        <v>54</v>
      </c>
      <c r="BD1" s="3">
        <f t="shared" si="3"/>
        <v>55</v>
      </c>
      <c r="BE1" s="3">
        <f t="shared" si="3"/>
        <v>56</v>
      </c>
      <c r="BF1" s="3">
        <f t="shared" si="3"/>
        <v>57</v>
      </c>
      <c r="BG1" s="3">
        <f t="shared" si="3"/>
        <v>58</v>
      </c>
      <c r="BH1" s="3">
        <f t="shared" si="3"/>
        <v>59</v>
      </c>
      <c r="BI1" s="3">
        <f t="shared" si="3"/>
        <v>60</v>
      </c>
      <c r="BJ1" s="3">
        <f t="shared" si="3"/>
        <v>61</v>
      </c>
      <c r="BK1" s="3">
        <f t="shared" si="3"/>
        <v>62</v>
      </c>
    </row>
    <row r="2" spans="1:63" ht="11.5" x14ac:dyDescent="0.25">
      <c r="B2" s="4">
        <f>IF('A-2'!$F8='A-2 TRANS'!B$1,'A-2'!$D8,0)</f>
        <v>0</v>
      </c>
      <c r="C2" s="4">
        <f>IF('A-2'!$F8='A-2 TRANS'!C$1,'A-2'!$D8,0)</f>
        <v>0</v>
      </c>
      <c r="D2" s="4">
        <f>IF('A-2'!$F8='A-2 TRANS'!D$1,'A-2'!$D8,0)</f>
        <v>0</v>
      </c>
      <c r="E2" s="4">
        <f>IF('A-2'!$F8='A-2 TRANS'!E$1,'A-2'!$D8,0)</f>
        <v>0</v>
      </c>
      <c r="F2" s="4">
        <f>IF('A-2'!$F8='A-2 TRANS'!F$1,'A-2'!$D8,0)</f>
        <v>0</v>
      </c>
      <c r="G2" s="4">
        <f>IF('A-2'!$F8='A-2 TRANS'!G$1,'A-2'!$D8,0)</f>
        <v>0</v>
      </c>
      <c r="H2" s="4">
        <f>IF('A-2'!$F8='A-2 TRANS'!H$1,'A-2'!$D8,0)</f>
        <v>0</v>
      </c>
      <c r="I2" s="4">
        <f>IF('A-2'!$F8='A-2 TRANS'!I$1,'A-2'!$D8,0)</f>
        <v>0</v>
      </c>
      <c r="J2" s="4">
        <f>IF('A-2'!$F8='A-2 TRANS'!J$1,'A-2'!$D8,0)</f>
        <v>0</v>
      </c>
      <c r="K2" s="4">
        <f>IF('A-2'!$F8='A-2 TRANS'!K$1,'A-2'!$D8,0)</f>
        <v>0</v>
      </c>
      <c r="L2" s="4">
        <f>IF('A-2'!$F8='A-2 TRANS'!L$1,'A-2'!$D8,0)</f>
        <v>0</v>
      </c>
      <c r="M2" s="4">
        <f>IF('A-2'!$F8='A-2 TRANS'!M$1,'A-2'!$D8,0)</f>
        <v>0</v>
      </c>
      <c r="N2" s="4">
        <f>IF('A-2'!$F8='A-2 TRANS'!N$1,'A-2'!$D8,0)</f>
        <v>0</v>
      </c>
      <c r="O2" s="4">
        <f>IF('A-2'!$F8='A-2 TRANS'!O$1,'A-2'!$D8,0)</f>
        <v>0</v>
      </c>
      <c r="P2" s="4">
        <f>IF('A-2'!$F8='A-2 TRANS'!P$1,'A-2'!$D8,0)</f>
        <v>0</v>
      </c>
      <c r="Q2" s="4">
        <f>IF('A-2'!$F8='A-2 TRANS'!Q$1,'A-2'!$D8,0)</f>
        <v>0</v>
      </c>
      <c r="R2" s="4">
        <f>IF('A-2'!$F8='A-2 TRANS'!R$1,'A-2'!$D8,0)</f>
        <v>0</v>
      </c>
      <c r="S2" s="4">
        <f>IF('A-2'!$F8='A-2 TRANS'!S$1,'A-2'!$D8,0)</f>
        <v>0</v>
      </c>
      <c r="T2" s="4">
        <f>IF('A-2'!$F8='A-2 TRANS'!T$1,'A-2'!$D8,0)</f>
        <v>0</v>
      </c>
      <c r="U2" s="4">
        <f>IF('A-2'!$F8='A-2 TRANS'!U$1,'A-2'!$D8,0)</f>
        <v>0</v>
      </c>
      <c r="V2" s="4">
        <f>IF('A-2'!$F8='A-2 TRANS'!V$1,'A-2'!$D8,0)</f>
        <v>0</v>
      </c>
      <c r="W2" s="4">
        <f>IF('A-2'!$F8='A-2 TRANS'!W$1,'A-2'!$D8,0)</f>
        <v>0</v>
      </c>
      <c r="X2" s="4">
        <f>IF('A-2'!$F8='A-2 TRANS'!X$1,'A-2'!$D8,0)</f>
        <v>0</v>
      </c>
      <c r="Y2" s="4">
        <f>IF('A-2'!$F8='A-2 TRANS'!Y$1,'A-2'!$D8,0)</f>
        <v>0</v>
      </c>
      <c r="Z2" s="4">
        <f>IF('A-2'!$F8='A-2 TRANS'!Z$1,'A-2'!$D8,0)</f>
        <v>0</v>
      </c>
      <c r="AA2" s="4">
        <f>IF('A-2'!$F8='A-2 TRANS'!AA$1,'A-2'!$D8,0)</f>
        <v>0</v>
      </c>
      <c r="AB2" s="4">
        <f>IF('A-2'!$F8='A-2 TRANS'!AB$1,'A-2'!$D8,0)</f>
        <v>0</v>
      </c>
      <c r="AC2" s="4">
        <f>IF('A-2'!$F8='A-2 TRANS'!AC$1,'A-2'!$D8,0)</f>
        <v>0</v>
      </c>
      <c r="AD2" s="4">
        <f>IF('A-2'!$F8='A-2 TRANS'!AD$1,'A-2'!$D8,0)</f>
        <v>0</v>
      </c>
      <c r="AE2" s="4">
        <f>IF('A-2'!$F8='A-2 TRANS'!AE$1,'A-2'!$D8,0)</f>
        <v>0</v>
      </c>
      <c r="AF2" s="4">
        <f>IF('A-2'!$F8='A-2 TRANS'!AF$1,'A-2'!$D8,0)</f>
        <v>0</v>
      </c>
      <c r="AG2" s="4">
        <f>IF('A-2'!$F8='A-2 TRANS'!AG$1,'A-2'!$D8,0)</f>
        <v>0</v>
      </c>
      <c r="AH2" s="4">
        <f>IF('A-2'!$F8='A-2 TRANS'!AH$1,'A-2'!$D8,0)</f>
        <v>0</v>
      </c>
      <c r="AI2" s="4">
        <f>IF('A-2'!$F8='A-2 TRANS'!AI$1,'A-2'!$D8,0)</f>
        <v>0</v>
      </c>
      <c r="AJ2" s="4">
        <f>IF('A-2'!$F8='A-2 TRANS'!AJ$1,'A-2'!$D8,0)</f>
        <v>0</v>
      </c>
      <c r="AK2" s="4">
        <f>IF('A-2'!$F8='A-2 TRANS'!AK$1,'A-2'!$D8,0)</f>
        <v>0</v>
      </c>
      <c r="AL2" s="4">
        <f>IF('A-2'!$F8='A-2 TRANS'!AL$1,'A-2'!$D8,0)</f>
        <v>0</v>
      </c>
      <c r="AM2" s="4">
        <f>IF('A-2'!$F8='A-2 TRANS'!AM$1,'A-2'!$D8,0)</f>
        <v>0</v>
      </c>
      <c r="AN2" s="4">
        <f>IF('A-2'!$F8='A-2 TRANS'!AN$1,'A-2'!$D8,0)</f>
        <v>0</v>
      </c>
      <c r="AO2" s="4">
        <f>IF('A-2'!$F8='A-2 TRANS'!AO$1,'A-2'!$D8,0)</f>
        <v>0</v>
      </c>
      <c r="AP2" s="4">
        <f>IF('A-2'!$F8='A-2 TRANS'!AP$1,'A-2'!$D8,0)</f>
        <v>0</v>
      </c>
      <c r="AQ2" s="4">
        <f>IF('A-2'!$F8='A-2 TRANS'!AQ$1,'A-2'!$D8,0)</f>
        <v>0</v>
      </c>
      <c r="AR2" s="4">
        <f>IF('A-2'!$F8='A-2 TRANS'!AR$1,'A-2'!$D8,0)</f>
        <v>0</v>
      </c>
      <c r="AS2" s="4">
        <f>IF('A-2'!$F8='A-2 TRANS'!AS$1,'A-2'!$D8,0)</f>
        <v>0</v>
      </c>
      <c r="AT2" s="4">
        <f>IF('A-2'!$F8='A-2 TRANS'!AT$1,'A-2'!$D8,0)</f>
        <v>0</v>
      </c>
      <c r="AU2" s="4">
        <f>IF('A-2'!$F8='A-2 TRANS'!AU$1,'A-2'!$D8,0)</f>
        <v>0</v>
      </c>
      <c r="AV2" s="4">
        <f>IF('A-2'!$F8='A-2 TRANS'!AV$1,'A-2'!$D8,0)</f>
        <v>0</v>
      </c>
      <c r="AW2" s="4">
        <f>IF('A-2'!$F8='A-2 TRANS'!AW$1,'A-2'!$D8,0)</f>
        <v>0</v>
      </c>
      <c r="AX2" s="4">
        <f>IF('A-2'!$F8='A-2 TRANS'!AX$1,'A-2'!$D8,0)</f>
        <v>0</v>
      </c>
      <c r="AY2" s="4">
        <f>IF('A-2'!$F8='A-2 TRANS'!AY$1,'A-2'!$D8,0)</f>
        <v>0</v>
      </c>
      <c r="AZ2" s="4">
        <f>IF('A-2'!$F8='A-2 TRANS'!AZ$1,'A-2'!$D8,0)</f>
        <v>0</v>
      </c>
      <c r="BA2" s="4">
        <f>IF('A-2'!$F8='A-2 TRANS'!BA$1,'A-2'!$D8,0)</f>
        <v>0</v>
      </c>
      <c r="BB2" s="4">
        <f>IF('A-2'!$F8='A-2 TRANS'!BB$1,'A-2'!$D8,0)</f>
        <v>0</v>
      </c>
      <c r="BC2" s="4">
        <f>IF('A-2'!$F8='A-2 TRANS'!BC$1,'A-2'!$D8,0)</f>
        <v>0</v>
      </c>
      <c r="BD2" s="4">
        <f>IF('A-2'!$F8='A-2 TRANS'!BD$1,'A-2'!$D8,0)</f>
        <v>0</v>
      </c>
      <c r="BE2" s="4">
        <f>IF('A-2'!$F8='A-2 TRANS'!BE$1,'A-2'!$D8,0)</f>
        <v>0</v>
      </c>
      <c r="BF2" s="4">
        <f>IF('A-2'!$F8='A-2 TRANS'!BF$1,'A-2'!$D8,0)</f>
        <v>0</v>
      </c>
      <c r="BG2" s="4">
        <f>IF('A-2'!$F8='A-2 TRANS'!BG$1,'A-2'!$D8,0)</f>
        <v>0</v>
      </c>
      <c r="BH2" s="4">
        <f>IF('A-2'!$F8='A-2 TRANS'!BH$1,'A-2'!$D8,0)</f>
        <v>0</v>
      </c>
      <c r="BI2" s="4">
        <f>IF('A-2'!$F8='A-2 TRANS'!BI$1,'A-2'!$D8,0)</f>
        <v>0</v>
      </c>
      <c r="BJ2" s="4">
        <f>IF('A-2'!$F8='A-2 TRANS'!BJ$1,'A-2'!$D8,0)</f>
        <v>0</v>
      </c>
      <c r="BK2" s="4">
        <f>IF('A-2'!$F8='A-2 TRANS'!BK$1,'A-2'!$D8,0)</f>
        <v>0</v>
      </c>
    </row>
    <row r="3" spans="1:63" ht="11.5" x14ac:dyDescent="0.25">
      <c r="B3" s="4">
        <f>IF('A-2'!$F9='A-2 TRANS'!B$1,'A-2'!$D9,0)</f>
        <v>0</v>
      </c>
      <c r="C3" s="4">
        <f>IF('A-2'!$F9='A-2 TRANS'!C$1,'A-2'!$D9,0)</f>
        <v>0</v>
      </c>
      <c r="D3" s="4">
        <f>IF('A-2'!$F9='A-2 TRANS'!D$1,'A-2'!$D9,0)</f>
        <v>0</v>
      </c>
      <c r="E3" s="4">
        <f>IF('A-2'!$F9='A-2 TRANS'!E$1,'A-2'!$D9,0)</f>
        <v>0</v>
      </c>
      <c r="F3" s="4">
        <f>IF('A-2'!$F9='A-2 TRANS'!F$1,'A-2'!$D9,0)</f>
        <v>0</v>
      </c>
      <c r="G3" s="4">
        <f>IF('A-2'!$F9='A-2 TRANS'!G$1,'A-2'!$D9,0)</f>
        <v>0</v>
      </c>
      <c r="H3" s="4">
        <f>IF('A-2'!$F9='A-2 TRANS'!H$1,'A-2'!$D9,0)</f>
        <v>0</v>
      </c>
      <c r="I3" s="4">
        <f>IF('A-2'!$F9='A-2 TRANS'!I$1,'A-2'!$D9,0)</f>
        <v>0</v>
      </c>
      <c r="J3" s="4">
        <f>IF('A-2'!$F9='A-2 TRANS'!J$1,'A-2'!$D9,0)</f>
        <v>0</v>
      </c>
      <c r="K3" s="4">
        <f>IF('A-2'!$F9='A-2 TRANS'!K$1,'A-2'!$D9,0)</f>
        <v>0</v>
      </c>
      <c r="L3" s="4">
        <f>IF('A-2'!$F9='A-2 TRANS'!L$1,'A-2'!$D9,0)</f>
        <v>0</v>
      </c>
      <c r="M3" s="4">
        <f>IF('A-2'!$F9='A-2 TRANS'!M$1,'A-2'!$D9,0)</f>
        <v>0</v>
      </c>
      <c r="N3" s="4">
        <f>IF('A-2'!$F9='A-2 TRANS'!N$1,'A-2'!$D9,0)</f>
        <v>0</v>
      </c>
      <c r="O3" s="4">
        <f>IF('A-2'!$F9='A-2 TRANS'!O$1,'A-2'!$D9,0)</f>
        <v>0</v>
      </c>
      <c r="P3" s="4">
        <f>IF('A-2'!$F9='A-2 TRANS'!P$1,'A-2'!$D9,0)</f>
        <v>0</v>
      </c>
      <c r="Q3" s="4">
        <f>IF('A-2'!$F9='A-2 TRANS'!Q$1,'A-2'!$D9,0)</f>
        <v>0</v>
      </c>
      <c r="R3" s="4">
        <f>IF('A-2'!$F9='A-2 TRANS'!R$1,'A-2'!$D9,0)</f>
        <v>0</v>
      </c>
      <c r="S3" s="4">
        <f>IF('A-2'!$F9='A-2 TRANS'!S$1,'A-2'!$D9,0)</f>
        <v>0</v>
      </c>
      <c r="T3" s="4">
        <f>IF('A-2'!$F9='A-2 TRANS'!T$1,'A-2'!$D9,0)</f>
        <v>0</v>
      </c>
      <c r="U3" s="4">
        <f>IF('A-2'!$F9='A-2 TRANS'!U$1,'A-2'!$D9,0)</f>
        <v>0</v>
      </c>
      <c r="V3" s="4">
        <f>IF('A-2'!$F9='A-2 TRANS'!V$1,'A-2'!$D9,0)</f>
        <v>0</v>
      </c>
      <c r="W3" s="4">
        <f>IF('A-2'!$F9='A-2 TRANS'!W$1,'A-2'!$D9,0)</f>
        <v>0</v>
      </c>
      <c r="X3" s="4">
        <f>IF('A-2'!$F9='A-2 TRANS'!X$1,'A-2'!$D9,0)</f>
        <v>0</v>
      </c>
      <c r="Y3" s="4">
        <f>IF('A-2'!$F9='A-2 TRANS'!Y$1,'A-2'!$D9,0)</f>
        <v>0</v>
      </c>
      <c r="Z3" s="4">
        <f>IF('A-2'!$F9='A-2 TRANS'!Z$1,'A-2'!$D9,0)</f>
        <v>0</v>
      </c>
      <c r="AA3" s="4">
        <f>IF('A-2'!$F9='A-2 TRANS'!AA$1,'A-2'!$D9,0)</f>
        <v>0</v>
      </c>
      <c r="AB3" s="4">
        <f>IF('A-2'!$F9='A-2 TRANS'!AB$1,'A-2'!$D9,0)</f>
        <v>0</v>
      </c>
      <c r="AC3" s="4">
        <f>IF('A-2'!$F9='A-2 TRANS'!AC$1,'A-2'!$D9,0)</f>
        <v>0</v>
      </c>
      <c r="AD3" s="4">
        <f>IF('A-2'!$F9='A-2 TRANS'!AD$1,'A-2'!$D9,0)</f>
        <v>0</v>
      </c>
      <c r="AE3" s="4">
        <f>IF('A-2'!$F9='A-2 TRANS'!AE$1,'A-2'!$D9,0)</f>
        <v>0</v>
      </c>
      <c r="AF3" s="4">
        <f>IF('A-2'!$F9='A-2 TRANS'!AF$1,'A-2'!$D9,0)</f>
        <v>0</v>
      </c>
      <c r="AG3" s="4">
        <f>IF('A-2'!$F9='A-2 TRANS'!AG$1,'A-2'!$D9,0)</f>
        <v>0</v>
      </c>
      <c r="AH3" s="4">
        <f>IF('A-2'!$F9='A-2 TRANS'!AH$1,'A-2'!$D9,0)</f>
        <v>0</v>
      </c>
      <c r="AI3" s="4">
        <f>IF('A-2'!$F9='A-2 TRANS'!AI$1,'A-2'!$D9,0)</f>
        <v>0</v>
      </c>
      <c r="AJ3" s="4">
        <f>IF('A-2'!$F9='A-2 TRANS'!AJ$1,'A-2'!$D9,0)</f>
        <v>0</v>
      </c>
      <c r="AK3" s="4">
        <f>IF('A-2'!$F9='A-2 TRANS'!AK$1,'A-2'!$D9,0)</f>
        <v>0</v>
      </c>
      <c r="AL3" s="4">
        <f>IF('A-2'!$F9='A-2 TRANS'!AL$1,'A-2'!$D9,0)</f>
        <v>0</v>
      </c>
      <c r="AM3" s="4">
        <f>IF('A-2'!$F9='A-2 TRANS'!AM$1,'A-2'!$D9,0)</f>
        <v>0</v>
      </c>
      <c r="AN3" s="4">
        <f>IF('A-2'!$F9='A-2 TRANS'!AN$1,'A-2'!$D9,0)</f>
        <v>0</v>
      </c>
      <c r="AO3" s="4">
        <f>IF('A-2'!$F9='A-2 TRANS'!AO$1,'A-2'!$D9,0)</f>
        <v>0</v>
      </c>
      <c r="AP3" s="4">
        <f>IF('A-2'!$F9='A-2 TRANS'!AP$1,'A-2'!$D9,0)</f>
        <v>0</v>
      </c>
      <c r="AQ3" s="4">
        <f>IF('A-2'!$F9='A-2 TRANS'!AQ$1,'A-2'!$D9,0)</f>
        <v>0</v>
      </c>
      <c r="AR3" s="4">
        <f>IF('A-2'!$F9='A-2 TRANS'!AR$1,'A-2'!$D9,0)</f>
        <v>0</v>
      </c>
      <c r="AS3" s="4">
        <f>IF('A-2'!$F9='A-2 TRANS'!AS$1,'A-2'!$D9,0)</f>
        <v>0</v>
      </c>
      <c r="AT3" s="4">
        <f>IF('A-2'!$F9='A-2 TRANS'!AT$1,'A-2'!$D9,0)</f>
        <v>0</v>
      </c>
      <c r="AU3" s="4">
        <f>IF('A-2'!$F9='A-2 TRANS'!AU$1,'A-2'!$D9,0)</f>
        <v>0</v>
      </c>
      <c r="AV3" s="4">
        <f>IF('A-2'!$F9='A-2 TRANS'!AV$1,'A-2'!$D9,0)</f>
        <v>0</v>
      </c>
      <c r="AW3" s="4">
        <f>IF('A-2'!$F9='A-2 TRANS'!AW$1,'A-2'!$D9,0)</f>
        <v>0</v>
      </c>
      <c r="AX3" s="4">
        <f>IF('A-2'!$F9='A-2 TRANS'!AX$1,'A-2'!$D9,0)</f>
        <v>0</v>
      </c>
      <c r="AY3" s="4">
        <f>IF('A-2'!$F9='A-2 TRANS'!AY$1,'A-2'!$D9,0)</f>
        <v>0</v>
      </c>
      <c r="AZ3" s="4">
        <f>IF('A-2'!$F9='A-2 TRANS'!AZ$1,'A-2'!$D9,0)</f>
        <v>0</v>
      </c>
      <c r="BA3" s="4">
        <f>IF('A-2'!$F9='A-2 TRANS'!BA$1,'A-2'!$D9,0)</f>
        <v>0</v>
      </c>
      <c r="BB3" s="4">
        <f>IF('A-2'!$F9='A-2 TRANS'!BB$1,'A-2'!$D9,0)</f>
        <v>0</v>
      </c>
      <c r="BC3" s="4">
        <f>IF('A-2'!$F9='A-2 TRANS'!BC$1,'A-2'!$D9,0)</f>
        <v>0</v>
      </c>
      <c r="BD3" s="4">
        <f>IF('A-2'!$F9='A-2 TRANS'!BD$1,'A-2'!$D9,0)</f>
        <v>0</v>
      </c>
      <c r="BE3" s="4">
        <f>IF('A-2'!$F9='A-2 TRANS'!BE$1,'A-2'!$D9,0)</f>
        <v>0</v>
      </c>
      <c r="BF3" s="4">
        <f>IF('A-2'!$F9='A-2 TRANS'!BF$1,'A-2'!$D9,0)</f>
        <v>0</v>
      </c>
      <c r="BG3" s="4">
        <f>IF('A-2'!$F9='A-2 TRANS'!BG$1,'A-2'!$D9,0)</f>
        <v>0</v>
      </c>
      <c r="BH3" s="4">
        <f>IF('A-2'!$F9='A-2 TRANS'!BH$1,'A-2'!$D9,0)</f>
        <v>0</v>
      </c>
      <c r="BI3" s="4">
        <f>IF('A-2'!$F9='A-2 TRANS'!BI$1,'A-2'!$D9,0)</f>
        <v>0</v>
      </c>
      <c r="BJ3" s="4">
        <f>IF('A-2'!$F9='A-2 TRANS'!BJ$1,'A-2'!$D9,0)</f>
        <v>0</v>
      </c>
      <c r="BK3" s="4">
        <f>IF('A-2'!$F9='A-2 TRANS'!BK$1,'A-2'!$D9,0)</f>
        <v>0</v>
      </c>
    </row>
    <row r="4" spans="1:63" ht="11.5" x14ac:dyDescent="0.25">
      <c r="B4" s="4">
        <f>IF('A-2'!$F10='A-2 TRANS'!B$1,'A-2'!$D10,0)</f>
        <v>0</v>
      </c>
      <c r="C4" s="4">
        <f>IF('A-2'!$F10='A-2 TRANS'!C$1,'A-2'!$D10,0)</f>
        <v>0</v>
      </c>
      <c r="D4" s="4">
        <f>IF('A-2'!$F10='A-2 TRANS'!D$1,'A-2'!$D10,0)</f>
        <v>0</v>
      </c>
      <c r="E4" s="4">
        <f>IF('A-2'!$F10='A-2 TRANS'!E$1,'A-2'!$D10,0)</f>
        <v>0</v>
      </c>
      <c r="F4" s="4">
        <f>IF('A-2'!$F10='A-2 TRANS'!F$1,'A-2'!$D10,0)</f>
        <v>0</v>
      </c>
      <c r="G4" s="4">
        <f>IF('A-2'!$F10='A-2 TRANS'!G$1,'A-2'!$D10,0)</f>
        <v>0</v>
      </c>
      <c r="H4" s="4">
        <f>IF('A-2'!$F10='A-2 TRANS'!H$1,'A-2'!$D10,0)</f>
        <v>0</v>
      </c>
      <c r="I4" s="4">
        <f>IF('A-2'!$F10='A-2 TRANS'!I$1,'A-2'!$D10,0)</f>
        <v>0</v>
      </c>
      <c r="J4" s="4">
        <f>IF('A-2'!$F10='A-2 TRANS'!J$1,'A-2'!$D10,0)</f>
        <v>0</v>
      </c>
      <c r="K4" s="4">
        <f>IF('A-2'!$F10='A-2 TRANS'!K$1,'A-2'!$D10,0)</f>
        <v>0</v>
      </c>
      <c r="L4" s="4">
        <f>IF('A-2'!$F10='A-2 TRANS'!L$1,'A-2'!$D10,0)</f>
        <v>0</v>
      </c>
      <c r="M4" s="4">
        <f>IF('A-2'!$F10='A-2 TRANS'!M$1,'A-2'!$D10,0)</f>
        <v>0</v>
      </c>
      <c r="N4" s="4">
        <f>IF('A-2'!$F10='A-2 TRANS'!N$1,'A-2'!$D10,0)</f>
        <v>0</v>
      </c>
      <c r="O4" s="4">
        <f>IF('A-2'!$F10='A-2 TRANS'!O$1,'A-2'!$D10,0)</f>
        <v>0</v>
      </c>
      <c r="P4" s="4">
        <f>IF('A-2'!$F10='A-2 TRANS'!P$1,'A-2'!$D10,0)</f>
        <v>0</v>
      </c>
      <c r="Q4" s="4">
        <f>IF('A-2'!$F10='A-2 TRANS'!Q$1,'A-2'!$D10,0)</f>
        <v>0</v>
      </c>
      <c r="R4" s="4">
        <f>IF('A-2'!$F10='A-2 TRANS'!R$1,'A-2'!$D10,0)</f>
        <v>0</v>
      </c>
      <c r="S4" s="4">
        <f>IF('A-2'!$F10='A-2 TRANS'!S$1,'A-2'!$D10,0)</f>
        <v>0</v>
      </c>
      <c r="T4" s="4">
        <f>IF('A-2'!$F10='A-2 TRANS'!T$1,'A-2'!$D10,0)</f>
        <v>0</v>
      </c>
      <c r="U4" s="4">
        <f>IF('A-2'!$F10='A-2 TRANS'!U$1,'A-2'!$D10,0)</f>
        <v>0</v>
      </c>
      <c r="V4" s="4">
        <f>IF('A-2'!$F10='A-2 TRANS'!V$1,'A-2'!$D10,0)</f>
        <v>0</v>
      </c>
      <c r="W4" s="4">
        <f>IF('A-2'!$F10='A-2 TRANS'!W$1,'A-2'!$D10,0)</f>
        <v>0</v>
      </c>
      <c r="X4" s="4">
        <f>IF('A-2'!$F10='A-2 TRANS'!X$1,'A-2'!$D10,0)</f>
        <v>0</v>
      </c>
      <c r="Y4" s="4">
        <f>IF('A-2'!$F10='A-2 TRANS'!Y$1,'A-2'!$D10,0)</f>
        <v>0</v>
      </c>
      <c r="Z4" s="4">
        <f>IF('A-2'!$F10='A-2 TRANS'!Z$1,'A-2'!$D10,0)</f>
        <v>0</v>
      </c>
      <c r="AA4" s="4">
        <f>IF('A-2'!$F10='A-2 TRANS'!AA$1,'A-2'!$D10,0)</f>
        <v>0</v>
      </c>
      <c r="AB4" s="4">
        <f>IF('A-2'!$F10='A-2 TRANS'!AB$1,'A-2'!$D10,0)</f>
        <v>0</v>
      </c>
      <c r="AC4" s="4">
        <f>IF('A-2'!$F10='A-2 TRANS'!AC$1,'A-2'!$D10,0)</f>
        <v>0</v>
      </c>
      <c r="AD4" s="4">
        <f>IF('A-2'!$F10='A-2 TRANS'!AD$1,'A-2'!$D10,0)</f>
        <v>0</v>
      </c>
      <c r="AE4" s="4">
        <f>IF('A-2'!$F10='A-2 TRANS'!AE$1,'A-2'!$D10,0)</f>
        <v>0</v>
      </c>
      <c r="AF4" s="4">
        <f>IF('A-2'!$F10='A-2 TRANS'!AF$1,'A-2'!$D10,0)</f>
        <v>0</v>
      </c>
      <c r="AG4" s="4">
        <f>IF('A-2'!$F10='A-2 TRANS'!AG$1,'A-2'!$D10,0)</f>
        <v>0</v>
      </c>
      <c r="AH4" s="4">
        <f>IF('A-2'!$F10='A-2 TRANS'!AH$1,'A-2'!$D10,0)</f>
        <v>0</v>
      </c>
      <c r="AI4" s="4">
        <f>IF('A-2'!$F10='A-2 TRANS'!AI$1,'A-2'!$D10,0)</f>
        <v>0</v>
      </c>
      <c r="AJ4" s="4">
        <f>IF('A-2'!$F10='A-2 TRANS'!AJ$1,'A-2'!$D10,0)</f>
        <v>0</v>
      </c>
      <c r="AK4" s="4">
        <f>IF('A-2'!$F10='A-2 TRANS'!AK$1,'A-2'!$D10,0)</f>
        <v>0</v>
      </c>
      <c r="AL4" s="4">
        <f>IF('A-2'!$F10='A-2 TRANS'!AL$1,'A-2'!$D10,0)</f>
        <v>0</v>
      </c>
      <c r="AM4" s="4">
        <f>IF('A-2'!$F10='A-2 TRANS'!AM$1,'A-2'!$D10,0)</f>
        <v>0</v>
      </c>
      <c r="AN4" s="4">
        <f>IF('A-2'!$F10='A-2 TRANS'!AN$1,'A-2'!$D10,0)</f>
        <v>0</v>
      </c>
      <c r="AO4" s="4">
        <f>IF('A-2'!$F10='A-2 TRANS'!AO$1,'A-2'!$D10,0)</f>
        <v>0</v>
      </c>
      <c r="AP4" s="4">
        <f>IF('A-2'!$F10='A-2 TRANS'!AP$1,'A-2'!$D10,0)</f>
        <v>0</v>
      </c>
      <c r="AQ4" s="4">
        <f>IF('A-2'!$F10='A-2 TRANS'!AQ$1,'A-2'!$D10,0)</f>
        <v>0</v>
      </c>
      <c r="AR4" s="4">
        <f>IF('A-2'!$F10='A-2 TRANS'!AR$1,'A-2'!$D10,0)</f>
        <v>0</v>
      </c>
      <c r="AS4" s="4">
        <f>IF('A-2'!$F10='A-2 TRANS'!AS$1,'A-2'!$D10,0)</f>
        <v>0</v>
      </c>
      <c r="AT4" s="4">
        <f>IF('A-2'!$F10='A-2 TRANS'!AT$1,'A-2'!$D10,0)</f>
        <v>0</v>
      </c>
      <c r="AU4" s="4">
        <f>IF('A-2'!$F10='A-2 TRANS'!AU$1,'A-2'!$D10,0)</f>
        <v>0</v>
      </c>
      <c r="AV4" s="4">
        <f>IF('A-2'!$F10='A-2 TRANS'!AV$1,'A-2'!$D10,0)</f>
        <v>0</v>
      </c>
      <c r="AW4" s="4">
        <f>IF('A-2'!$F10='A-2 TRANS'!AW$1,'A-2'!$D10,0)</f>
        <v>0</v>
      </c>
      <c r="AX4" s="4">
        <f>IF('A-2'!$F10='A-2 TRANS'!AX$1,'A-2'!$D10,0)</f>
        <v>0</v>
      </c>
      <c r="AY4" s="4">
        <f>IF('A-2'!$F10='A-2 TRANS'!AY$1,'A-2'!$D10,0)</f>
        <v>0</v>
      </c>
      <c r="AZ4" s="4">
        <f>IF('A-2'!$F10='A-2 TRANS'!AZ$1,'A-2'!$D10,0)</f>
        <v>0</v>
      </c>
      <c r="BA4" s="4">
        <f>IF('A-2'!$F10='A-2 TRANS'!BA$1,'A-2'!$D10,0)</f>
        <v>0</v>
      </c>
      <c r="BB4" s="4">
        <f>IF('A-2'!$F10='A-2 TRANS'!BB$1,'A-2'!$D10,0)</f>
        <v>0</v>
      </c>
      <c r="BC4" s="4">
        <f>IF('A-2'!$F10='A-2 TRANS'!BC$1,'A-2'!$D10,0)</f>
        <v>0</v>
      </c>
      <c r="BD4" s="4">
        <f>IF('A-2'!$F10='A-2 TRANS'!BD$1,'A-2'!$D10,0)</f>
        <v>0</v>
      </c>
      <c r="BE4" s="4">
        <f>IF('A-2'!$F10='A-2 TRANS'!BE$1,'A-2'!$D10,0)</f>
        <v>0</v>
      </c>
      <c r="BF4" s="4">
        <f>IF('A-2'!$F10='A-2 TRANS'!BF$1,'A-2'!$D10,0)</f>
        <v>0</v>
      </c>
      <c r="BG4" s="4">
        <f>IF('A-2'!$F10='A-2 TRANS'!BG$1,'A-2'!$D10,0)</f>
        <v>0</v>
      </c>
      <c r="BH4" s="4">
        <f>IF('A-2'!$F10='A-2 TRANS'!BH$1,'A-2'!$D10,0)</f>
        <v>0</v>
      </c>
      <c r="BI4" s="4">
        <f>IF('A-2'!$F10='A-2 TRANS'!BI$1,'A-2'!$D10,0)</f>
        <v>0</v>
      </c>
      <c r="BJ4" s="4">
        <f>IF('A-2'!$F10='A-2 TRANS'!BJ$1,'A-2'!$D10,0)</f>
        <v>0</v>
      </c>
      <c r="BK4" s="4">
        <f>IF('A-2'!$F10='A-2 TRANS'!BK$1,'A-2'!$D10,0)</f>
        <v>0</v>
      </c>
    </row>
    <row r="5" spans="1:63" ht="11.5" x14ac:dyDescent="0.25">
      <c r="B5" s="4">
        <f>IF('A-2'!$F11='A-2 TRANS'!B$1,'A-2'!$D11,0)</f>
        <v>0</v>
      </c>
      <c r="C5" s="4">
        <f>IF('A-2'!$F11='A-2 TRANS'!C$1,'A-2'!$D11,0)</f>
        <v>0</v>
      </c>
      <c r="D5" s="4">
        <f>IF('A-2'!$F11='A-2 TRANS'!D$1,'A-2'!$D11,0)</f>
        <v>0</v>
      </c>
      <c r="E5" s="4">
        <f>IF('A-2'!$F11='A-2 TRANS'!E$1,'A-2'!$D11,0)</f>
        <v>0</v>
      </c>
      <c r="F5" s="4">
        <f>IF('A-2'!$F11='A-2 TRANS'!F$1,'A-2'!$D11,0)</f>
        <v>0</v>
      </c>
      <c r="G5" s="4">
        <f>IF('A-2'!$F11='A-2 TRANS'!G$1,'A-2'!$D11,0)</f>
        <v>0</v>
      </c>
      <c r="H5" s="4">
        <f>IF('A-2'!$F11='A-2 TRANS'!H$1,'A-2'!$D11,0)</f>
        <v>0</v>
      </c>
      <c r="I5" s="4">
        <f>IF('A-2'!$F11='A-2 TRANS'!I$1,'A-2'!$D11,0)</f>
        <v>0</v>
      </c>
      <c r="J5" s="4">
        <f>IF('A-2'!$F11='A-2 TRANS'!J$1,'A-2'!$D11,0)</f>
        <v>0</v>
      </c>
      <c r="K5" s="4">
        <f>IF('A-2'!$F11='A-2 TRANS'!K$1,'A-2'!$D11,0)</f>
        <v>0</v>
      </c>
      <c r="L5" s="4">
        <f>IF('A-2'!$F11='A-2 TRANS'!L$1,'A-2'!$D11,0)</f>
        <v>0</v>
      </c>
      <c r="M5" s="4">
        <f>IF('A-2'!$F11='A-2 TRANS'!M$1,'A-2'!$D11,0)</f>
        <v>0</v>
      </c>
      <c r="N5" s="4">
        <f>IF('A-2'!$F11='A-2 TRANS'!N$1,'A-2'!$D11,0)</f>
        <v>0</v>
      </c>
      <c r="O5" s="4">
        <f>IF('A-2'!$F11='A-2 TRANS'!O$1,'A-2'!$D11,0)</f>
        <v>0</v>
      </c>
      <c r="P5" s="4">
        <f>IF('A-2'!$F11='A-2 TRANS'!P$1,'A-2'!$D11,0)</f>
        <v>0</v>
      </c>
      <c r="Q5" s="4">
        <f>IF('A-2'!$F11='A-2 TRANS'!Q$1,'A-2'!$D11,0)</f>
        <v>0</v>
      </c>
      <c r="R5" s="4">
        <f>IF('A-2'!$F11='A-2 TRANS'!R$1,'A-2'!$D11,0)</f>
        <v>0</v>
      </c>
      <c r="S5" s="4">
        <f>IF('A-2'!$F11='A-2 TRANS'!S$1,'A-2'!$D11,0)</f>
        <v>0</v>
      </c>
      <c r="T5" s="4">
        <f>IF('A-2'!$F11='A-2 TRANS'!T$1,'A-2'!$D11,0)</f>
        <v>0</v>
      </c>
      <c r="U5" s="4">
        <f>IF('A-2'!$F11='A-2 TRANS'!U$1,'A-2'!$D11,0)</f>
        <v>0</v>
      </c>
      <c r="V5" s="4">
        <f>IF('A-2'!$F11='A-2 TRANS'!V$1,'A-2'!$D11,0)</f>
        <v>0</v>
      </c>
      <c r="W5" s="4">
        <f>IF('A-2'!$F11='A-2 TRANS'!W$1,'A-2'!$D11,0)</f>
        <v>0</v>
      </c>
      <c r="X5" s="4">
        <f>IF('A-2'!$F11='A-2 TRANS'!X$1,'A-2'!$D11,0)</f>
        <v>0</v>
      </c>
      <c r="Y5" s="4">
        <f>IF('A-2'!$F11='A-2 TRANS'!Y$1,'A-2'!$D11,0)</f>
        <v>0</v>
      </c>
      <c r="Z5" s="4">
        <f>IF('A-2'!$F11='A-2 TRANS'!Z$1,'A-2'!$D11,0)</f>
        <v>0</v>
      </c>
      <c r="AA5" s="4">
        <f>IF('A-2'!$F11='A-2 TRANS'!AA$1,'A-2'!$D11,0)</f>
        <v>0</v>
      </c>
      <c r="AB5" s="4">
        <f>IF('A-2'!$F11='A-2 TRANS'!AB$1,'A-2'!$D11,0)</f>
        <v>0</v>
      </c>
      <c r="AC5" s="4">
        <f>IF('A-2'!$F11='A-2 TRANS'!AC$1,'A-2'!$D11,0)</f>
        <v>0</v>
      </c>
      <c r="AD5" s="4">
        <f>IF('A-2'!$F11='A-2 TRANS'!AD$1,'A-2'!$D11,0)</f>
        <v>0</v>
      </c>
      <c r="AE5" s="4">
        <f>IF('A-2'!$F11='A-2 TRANS'!AE$1,'A-2'!$D11,0)</f>
        <v>0</v>
      </c>
      <c r="AF5" s="4">
        <f>IF('A-2'!$F11='A-2 TRANS'!AF$1,'A-2'!$D11,0)</f>
        <v>0</v>
      </c>
      <c r="AG5" s="4">
        <f>IF('A-2'!$F11='A-2 TRANS'!AG$1,'A-2'!$D11,0)</f>
        <v>0</v>
      </c>
      <c r="AH5" s="4">
        <f>IF('A-2'!$F11='A-2 TRANS'!AH$1,'A-2'!$D11,0)</f>
        <v>0</v>
      </c>
      <c r="AI5" s="4">
        <f>IF('A-2'!$F11='A-2 TRANS'!AI$1,'A-2'!$D11,0)</f>
        <v>0</v>
      </c>
      <c r="AJ5" s="4">
        <f>IF('A-2'!$F11='A-2 TRANS'!AJ$1,'A-2'!$D11,0)</f>
        <v>0</v>
      </c>
      <c r="AK5" s="4">
        <f>IF('A-2'!$F11='A-2 TRANS'!AK$1,'A-2'!$D11,0)</f>
        <v>0</v>
      </c>
      <c r="AL5" s="4">
        <f>IF('A-2'!$F11='A-2 TRANS'!AL$1,'A-2'!$D11,0)</f>
        <v>0</v>
      </c>
      <c r="AM5" s="4">
        <f>IF('A-2'!$F11='A-2 TRANS'!AM$1,'A-2'!$D11,0)</f>
        <v>0</v>
      </c>
      <c r="AN5" s="4">
        <f>IF('A-2'!$F11='A-2 TRANS'!AN$1,'A-2'!$D11,0)</f>
        <v>0</v>
      </c>
      <c r="AO5" s="4">
        <f>IF('A-2'!$F11='A-2 TRANS'!AO$1,'A-2'!$D11,0)</f>
        <v>0</v>
      </c>
      <c r="AP5" s="4">
        <f>IF('A-2'!$F11='A-2 TRANS'!AP$1,'A-2'!$D11,0)</f>
        <v>0</v>
      </c>
      <c r="AQ5" s="4">
        <f>IF('A-2'!$F11='A-2 TRANS'!AQ$1,'A-2'!$D11,0)</f>
        <v>0</v>
      </c>
      <c r="AR5" s="4">
        <f>IF('A-2'!$F11='A-2 TRANS'!AR$1,'A-2'!$D11,0)</f>
        <v>0</v>
      </c>
      <c r="AS5" s="4">
        <f>IF('A-2'!$F11='A-2 TRANS'!AS$1,'A-2'!$D11,0)</f>
        <v>0</v>
      </c>
      <c r="AT5" s="4">
        <f>IF('A-2'!$F11='A-2 TRANS'!AT$1,'A-2'!$D11,0)</f>
        <v>0</v>
      </c>
      <c r="AU5" s="4">
        <f>IF('A-2'!$F11='A-2 TRANS'!AU$1,'A-2'!$D11,0)</f>
        <v>0</v>
      </c>
      <c r="AV5" s="4">
        <f>IF('A-2'!$F11='A-2 TRANS'!AV$1,'A-2'!$D11,0)</f>
        <v>0</v>
      </c>
      <c r="AW5" s="4">
        <f>IF('A-2'!$F11='A-2 TRANS'!AW$1,'A-2'!$D11,0)</f>
        <v>0</v>
      </c>
      <c r="AX5" s="4">
        <f>IF('A-2'!$F11='A-2 TRANS'!AX$1,'A-2'!$D11,0)</f>
        <v>0</v>
      </c>
      <c r="AY5" s="4">
        <f>IF('A-2'!$F11='A-2 TRANS'!AY$1,'A-2'!$D11,0)</f>
        <v>0</v>
      </c>
      <c r="AZ5" s="4">
        <f>IF('A-2'!$F11='A-2 TRANS'!AZ$1,'A-2'!$D11,0)</f>
        <v>0</v>
      </c>
      <c r="BA5" s="4">
        <f>IF('A-2'!$F11='A-2 TRANS'!BA$1,'A-2'!$D11,0)</f>
        <v>0</v>
      </c>
      <c r="BB5" s="4">
        <f>IF('A-2'!$F11='A-2 TRANS'!BB$1,'A-2'!$D11,0)</f>
        <v>0</v>
      </c>
      <c r="BC5" s="4">
        <f>IF('A-2'!$F11='A-2 TRANS'!BC$1,'A-2'!$D11,0)</f>
        <v>0</v>
      </c>
      <c r="BD5" s="4">
        <f>IF('A-2'!$F11='A-2 TRANS'!BD$1,'A-2'!$D11,0)</f>
        <v>0</v>
      </c>
      <c r="BE5" s="4">
        <f>IF('A-2'!$F11='A-2 TRANS'!BE$1,'A-2'!$D11,0)</f>
        <v>0</v>
      </c>
      <c r="BF5" s="4">
        <f>IF('A-2'!$F11='A-2 TRANS'!BF$1,'A-2'!$D11,0)</f>
        <v>0</v>
      </c>
      <c r="BG5" s="4">
        <f>IF('A-2'!$F11='A-2 TRANS'!BG$1,'A-2'!$D11,0)</f>
        <v>0</v>
      </c>
      <c r="BH5" s="4">
        <f>IF('A-2'!$F11='A-2 TRANS'!BH$1,'A-2'!$D11,0)</f>
        <v>0</v>
      </c>
      <c r="BI5" s="4">
        <f>IF('A-2'!$F11='A-2 TRANS'!BI$1,'A-2'!$D11,0)</f>
        <v>0</v>
      </c>
      <c r="BJ5" s="4">
        <f>IF('A-2'!$F11='A-2 TRANS'!BJ$1,'A-2'!$D11,0)</f>
        <v>0</v>
      </c>
      <c r="BK5" s="4">
        <f>IF('A-2'!$F11='A-2 TRANS'!BK$1,'A-2'!$D11,0)</f>
        <v>0</v>
      </c>
    </row>
    <row r="6" spans="1:63" ht="11.5" x14ac:dyDescent="0.25">
      <c r="B6" s="4">
        <f>IF('A-2'!$F12='A-2 TRANS'!B$1,'A-2'!$D12,0)</f>
        <v>0</v>
      </c>
      <c r="C6" s="4">
        <f>IF('A-2'!$F12='A-2 TRANS'!C$1,'A-2'!$D12,0)</f>
        <v>0</v>
      </c>
      <c r="D6" s="4">
        <f>IF('A-2'!$F12='A-2 TRANS'!D$1,'A-2'!$D12,0)</f>
        <v>0</v>
      </c>
      <c r="E6" s="4">
        <f>IF('A-2'!$F12='A-2 TRANS'!E$1,'A-2'!$D12,0)</f>
        <v>0</v>
      </c>
      <c r="F6" s="4">
        <f>IF('A-2'!$F12='A-2 TRANS'!F$1,'A-2'!$D12,0)</f>
        <v>0</v>
      </c>
      <c r="G6" s="4">
        <f>IF('A-2'!$F12='A-2 TRANS'!G$1,'A-2'!$D12,0)</f>
        <v>0</v>
      </c>
      <c r="H6" s="4">
        <f>IF('A-2'!$F12='A-2 TRANS'!H$1,'A-2'!$D12,0)</f>
        <v>0</v>
      </c>
      <c r="I6" s="4">
        <f>IF('A-2'!$F12='A-2 TRANS'!I$1,'A-2'!$D12,0)</f>
        <v>0</v>
      </c>
      <c r="J6" s="4">
        <f>IF('A-2'!$F12='A-2 TRANS'!J$1,'A-2'!$D12,0)</f>
        <v>0</v>
      </c>
      <c r="K6" s="4">
        <f>IF('A-2'!$F12='A-2 TRANS'!K$1,'A-2'!$D12,0)</f>
        <v>0</v>
      </c>
      <c r="L6" s="4">
        <f>IF('A-2'!$F12='A-2 TRANS'!L$1,'A-2'!$D12,0)</f>
        <v>0</v>
      </c>
      <c r="M6" s="4">
        <f>IF('A-2'!$F12='A-2 TRANS'!M$1,'A-2'!$D12,0)</f>
        <v>0</v>
      </c>
      <c r="N6" s="4">
        <f>IF('A-2'!$F12='A-2 TRANS'!N$1,'A-2'!$D12,0)</f>
        <v>0</v>
      </c>
      <c r="O6" s="4">
        <f>IF('A-2'!$F12='A-2 TRANS'!O$1,'A-2'!$D12,0)</f>
        <v>0</v>
      </c>
      <c r="P6" s="4">
        <f>IF('A-2'!$F12='A-2 TRANS'!P$1,'A-2'!$D12,0)</f>
        <v>0</v>
      </c>
      <c r="Q6" s="4">
        <f>IF('A-2'!$F12='A-2 TRANS'!Q$1,'A-2'!$D12,0)</f>
        <v>0</v>
      </c>
      <c r="R6" s="4">
        <f>IF('A-2'!$F12='A-2 TRANS'!R$1,'A-2'!$D12,0)</f>
        <v>0</v>
      </c>
      <c r="S6" s="4">
        <f>IF('A-2'!$F12='A-2 TRANS'!S$1,'A-2'!$D12,0)</f>
        <v>0</v>
      </c>
      <c r="T6" s="4">
        <f>IF('A-2'!$F12='A-2 TRANS'!T$1,'A-2'!$D12,0)</f>
        <v>0</v>
      </c>
      <c r="U6" s="4">
        <f>IF('A-2'!$F12='A-2 TRANS'!U$1,'A-2'!$D12,0)</f>
        <v>0</v>
      </c>
      <c r="V6" s="4">
        <f>IF('A-2'!$F12='A-2 TRANS'!V$1,'A-2'!$D12,0)</f>
        <v>0</v>
      </c>
      <c r="W6" s="4">
        <f>IF('A-2'!$F12='A-2 TRANS'!W$1,'A-2'!$D12,0)</f>
        <v>0</v>
      </c>
      <c r="X6" s="4">
        <f>IF('A-2'!$F12='A-2 TRANS'!X$1,'A-2'!$D12,0)</f>
        <v>0</v>
      </c>
      <c r="Y6" s="4">
        <f>IF('A-2'!$F12='A-2 TRANS'!Y$1,'A-2'!$D12,0)</f>
        <v>0</v>
      </c>
      <c r="Z6" s="4">
        <f>IF('A-2'!$F12='A-2 TRANS'!Z$1,'A-2'!$D12,0)</f>
        <v>0</v>
      </c>
      <c r="AA6" s="4">
        <f>IF('A-2'!$F12='A-2 TRANS'!AA$1,'A-2'!$D12,0)</f>
        <v>0</v>
      </c>
      <c r="AB6" s="4">
        <f>IF('A-2'!$F12='A-2 TRANS'!AB$1,'A-2'!$D12,0)</f>
        <v>0</v>
      </c>
      <c r="AC6" s="4">
        <f>IF('A-2'!$F12='A-2 TRANS'!AC$1,'A-2'!$D12,0)</f>
        <v>0</v>
      </c>
      <c r="AD6" s="4">
        <f>IF('A-2'!$F12='A-2 TRANS'!AD$1,'A-2'!$D12,0)</f>
        <v>0</v>
      </c>
      <c r="AE6" s="4">
        <f>IF('A-2'!$F12='A-2 TRANS'!AE$1,'A-2'!$D12,0)</f>
        <v>0</v>
      </c>
      <c r="AF6" s="4">
        <f>IF('A-2'!$F12='A-2 TRANS'!AF$1,'A-2'!$D12,0)</f>
        <v>0</v>
      </c>
      <c r="AG6" s="4">
        <f>IF('A-2'!$F12='A-2 TRANS'!AG$1,'A-2'!$D12,0)</f>
        <v>0</v>
      </c>
      <c r="AH6" s="4">
        <f>IF('A-2'!$F12='A-2 TRANS'!AH$1,'A-2'!$D12,0)</f>
        <v>0</v>
      </c>
      <c r="AI6" s="4">
        <f>IF('A-2'!$F12='A-2 TRANS'!AI$1,'A-2'!$D12,0)</f>
        <v>0</v>
      </c>
      <c r="AJ6" s="4">
        <f>IF('A-2'!$F12='A-2 TRANS'!AJ$1,'A-2'!$D12,0)</f>
        <v>0</v>
      </c>
      <c r="AK6" s="4">
        <f>IF('A-2'!$F12='A-2 TRANS'!AK$1,'A-2'!$D12,0)</f>
        <v>0</v>
      </c>
      <c r="AL6" s="4">
        <f>IF('A-2'!$F12='A-2 TRANS'!AL$1,'A-2'!$D12,0)</f>
        <v>0</v>
      </c>
      <c r="AM6" s="4">
        <f>IF('A-2'!$F12='A-2 TRANS'!AM$1,'A-2'!$D12,0)</f>
        <v>0</v>
      </c>
      <c r="AN6" s="4">
        <f>IF('A-2'!$F12='A-2 TRANS'!AN$1,'A-2'!$D12,0)</f>
        <v>0</v>
      </c>
      <c r="AO6" s="4">
        <f>IF('A-2'!$F12='A-2 TRANS'!AO$1,'A-2'!$D12,0)</f>
        <v>0</v>
      </c>
      <c r="AP6" s="4">
        <f>IF('A-2'!$F12='A-2 TRANS'!AP$1,'A-2'!$D12,0)</f>
        <v>0</v>
      </c>
      <c r="AQ6" s="4">
        <f>IF('A-2'!$F12='A-2 TRANS'!AQ$1,'A-2'!$D12,0)</f>
        <v>0</v>
      </c>
      <c r="AR6" s="4">
        <f>IF('A-2'!$F12='A-2 TRANS'!AR$1,'A-2'!$D12,0)</f>
        <v>0</v>
      </c>
      <c r="AS6" s="4">
        <f>IF('A-2'!$F12='A-2 TRANS'!AS$1,'A-2'!$D12,0)</f>
        <v>0</v>
      </c>
      <c r="AT6" s="4">
        <f>IF('A-2'!$F12='A-2 TRANS'!AT$1,'A-2'!$D12,0)</f>
        <v>0</v>
      </c>
      <c r="AU6" s="4">
        <f>IF('A-2'!$F12='A-2 TRANS'!AU$1,'A-2'!$D12,0)</f>
        <v>0</v>
      </c>
      <c r="AV6" s="4">
        <f>IF('A-2'!$F12='A-2 TRANS'!AV$1,'A-2'!$D12,0)</f>
        <v>0</v>
      </c>
      <c r="AW6" s="4">
        <f>IF('A-2'!$F12='A-2 TRANS'!AW$1,'A-2'!$D12,0)</f>
        <v>0</v>
      </c>
      <c r="AX6" s="4">
        <f>IF('A-2'!$F12='A-2 TRANS'!AX$1,'A-2'!$D12,0)</f>
        <v>0</v>
      </c>
      <c r="AY6" s="4">
        <f>IF('A-2'!$F12='A-2 TRANS'!AY$1,'A-2'!$D12,0)</f>
        <v>0</v>
      </c>
      <c r="AZ6" s="4">
        <f>IF('A-2'!$F12='A-2 TRANS'!AZ$1,'A-2'!$D12,0)</f>
        <v>0</v>
      </c>
      <c r="BA6" s="4">
        <f>IF('A-2'!$F12='A-2 TRANS'!BA$1,'A-2'!$D12,0)</f>
        <v>0</v>
      </c>
      <c r="BB6" s="4">
        <f>IF('A-2'!$F12='A-2 TRANS'!BB$1,'A-2'!$D12,0)</f>
        <v>0</v>
      </c>
      <c r="BC6" s="4">
        <f>IF('A-2'!$F12='A-2 TRANS'!BC$1,'A-2'!$D12,0)</f>
        <v>0</v>
      </c>
      <c r="BD6" s="4">
        <f>IF('A-2'!$F12='A-2 TRANS'!BD$1,'A-2'!$D12,0)</f>
        <v>0</v>
      </c>
      <c r="BE6" s="4">
        <f>IF('A-2'!$F12='A-2 TRANS'!BE$1,'A-2'!$D12,0)</f>
        <v>0</v>
      </c>
      <c r="BF6" s="4">
        <f>IF('A-2'!$F12='A-2 TRANS'!BF$1,'A-2'!$D12,0)</f>
        <v>0</v>
      </c>
      <c r="BG6" s="4">
        <f>IF('A-2'!$F12='A-2 TRANS'!BG$1,'A-2'!$D12,0)</f>
        <v>0</v>
      </c>
      <c r="BH6" s="4">
        <f>IF('A-2'!$F12='A-2 TRANS'!BH$1,'A-2'!$D12,0)</f>
        <v>0</v>
      </c>
      <c r="BI6" s="4">
        <f>IF('A-2'!$F12='A-2 TRANS'!BI$1,'A-2'!$D12,0)</f>
        <v>0</v>
      </c>
      <c r="BJ6" s="4">
        <f>IF('A-2'!$F12='A-2 TRANS'!BJ$1,'A-2'!$D12,0)</f>
        <v>0</v>
      </c>
      <c r="BK6" s="4">
        <f>IF('A-2'!$F12='A-2 TRANS'!BK$1,'A-2'!$D12,0)</f>
        <v>0</v>
      </c>
    </row>
    <row r="7" spans="1:63" ht="11.5" x14ac:dyDescent="0.25">
      <c r="B7" s="4">
        <f>IF('A-2'!$F13='A-2 TRANS'!B$1,'A-2'!$D13,0)</f>
        <v>0</v>
      </c>
      <c r="C7" s="4">
        <f>IF('A-2'!$F13='A-2 TRANS'!C$1,'A-2'!$D13,0)</f>
        <v>0</v>
      </c>
      <c r="D7" s="4">
        <f>IF('A-2'!$F13='A-2 TRANS'!D$1,'A-2'!$D13,0)</f>
        <v>0</v>
      </c>
      <c r="E7" s="4">
        <f>IF('A-2'!$F13='A-2 TRANS'!E$1,'A-2'!$D13,0)</f>
        <v>0</v>
      </c>
      <c r="F7" s="4">
        <f>IF('A-2'!$F13='A-2 TRANS'!F$1,'A-2'!$D13,0)</f>
        <v>0</v>
      </c>
      <c r="G7" s="4">
        <f>IF('A-2'!$F13='A-2 TRANS'!G$1,'A-2'!$D13,0)</f>
        <v>0</v>
      </c>
      <c r="H7" s="4">
        <f>IF('A-2'!$F13='A-2 TRANS'!H$1,'A-2'!$D13,0)</f>
        <v>0</v>
      </c>
      <c r="I7" s="4">
        <f>IF('A-2'!$F13='A-2 TRANS'!I$1,'A-2'!$D13,0)</f>
        <v>0</v>
      </c>
      <c r="J7" s="4">
        <f>IF('A-2'!$F13='A-2 TRANS'!J$1,'A-2'!$D13,0)</f>
        <v>0</v>
      </c>
      <c r="K7" s="4">
        <f>IF('A-2'!$F13='A-2 TRANS'!K$1,'A-2'!$D13,0)</f>
        <v>0</v>
      </c>
      <c r="L7" s="4">
        <f>IF('A-2'!$F13='A-2 TRANS'!L$1,'A-2'!$D13,0)</f>
        <v>0</v>
      </c>
      <c r="M7" s="4">
        <f>IF('A-2'!$F13='A-2 TRANS'!M$1,'A-2'!$D13,0)</f>
        <v>0</v>
      </c>
      <c r="N7" s="4">
        <f>IF('A-2'!$F13='A-2 TRANS'!N$1,'A-2'!$D13,0)</f>
        <v>0</v>
      </c>
      <c r="O7" s="4">
        <f>IF('A-2'!$F13='A-2 TRANS'!O$1,'A-2'!$D13,0)</f>
        <v>0</v>
      </c>
      <c r="P7" s="4">
        <f>IF('A-2'!$F13='A-2 TRANS'!P$1,'A-2'!$D13,0)</f>
        <v>0</v>
      </c>
      <c r="Q7" s="4">
        <f>IF('A-2'!$F13='A-2 TRANS'!Q$1,'A-2'!$D13,0)</f>
        <v>0</v>
      </c>
      <c r="R7" s="4">
        <f>IF('A-2'!$F13='A-2 TRANS'!R$1,'A-2'!$D13,0)</f>
        <v>0</v>
      </c>
      <c r="S7" s="4">
        <f>IF('A-2'!$F13='A-2 TRANS'!S$1,'A-2'!$D13,0)</f>
        <v>0</v>
      </c>
      <c r="T7" s="4">
        <f>IF('A-2'!$F13='A-2 TRANS'!T$1,'A-2'!$D13,0)</f>
        <v>0</v>
      </c>
      <c r="U7" s="4">
        <f>IF('A-2'!$F13='A-2 TRANS'!U$1,'A-2'!$D13,0)</f>
        <v>0</v>
      </c>
      <c r="V7" s="4">
        <f>IF('A-2'!$F13='A-2 TRANS'!V$1,'A-2'!$D13,0)</f>
        <v>0</v>
      </c>
      <c r="W7" s="4">
        <f>IF('A-2'!$F13='A-2 TRANS'!W$1,'A-2'!$D13,0)</f>
        <v>0</v>
      </c>
      <c r="X7" s="4">
        <f>IF('A-2'!$F13='A-2 TRANS'!X$1,'A-2'!$D13,0)</f>
        <v>0</v>
      </c>
      <c r="Y7" s="4">
        <f>IF('A-2'!$F13='A-2 TRANS'!Y$1,'A-2'!$D13,0)</f>
        <v>0</v>
      </c>
      <c r="Z7" s="4">
        <f>IF('A-2'!$F13='A-2 TRANS'!Z$1,'A-2'!$D13,0)</f>
        <v>0</v>
      </c>
      <c r="AA7" s="4">
        <f>IF('A-2'!$F13='A-2 TRANS'!AA$1,'A-2'!$D13,0)</f>
        <v>0</v>
      </c>
      <c r="AB7" s="4">
        <f>IF('A-2'!$F13='A-2 TRANS'!AB$1,'A-2'!$D13,0)</f>
        <v>0</v>
      </c>
      <c r="AC7" s="4">
        <f>IF('A-2'!$F13='A-2 TRANS'!AC$1,'A-2'!$D13,0)</f>
        <v>0</v>
      </c>
      <c r="AD7" s="4">
        <f>IF('A-2'!$F13='A-2 TRANS'!AD$1,'A-2'!$D13,0)</f>
        <v>0</v>
      </c>
      <c r="AE7" s="4">
        <f>IF('A-2'!$F13='A-2 TRANS'!AE$1,'A-2'!$D13,0)</f>
        <v>0</v>
      </c>
      <c r="AF7" s="4">
        <f>IF('A-2'!$F13='A-2 TRANS'!AF$1,'A-2'!$D13,0)</f>
        <v>0</v>
      </c>
      <c r="AG7" s="4">
        <f>IF('A-2'!$F13='A-2 TRANS'!AG$1,'A-2'!$D13,0)</f>
        <v>0</v>
      </c>
      <c r="AH7" s="4">
        <f>IF('A-2'!$F13='A-2 TRANS'!AH$1,'A-2'!$D13,0)</f>
        <v>0</v>
      </c>
      <c r="AI7" s="4">
        <f>IF('A-2'!$F13='A-2 TRANS'!AI$1,'A-2'!$D13,0)</f>
        <v>0</v>
      </c>
      <c r="AJ7" s="4">
        <f>IF('A-2'!$F13='A-2 TRANS'!AJ$1,'A-2'!$D13,0)</f>
        <v>0</v>
      </c>
      <c r="AK7" s="4">
        <f>IF('A-2'!$F13='A-2 TRANS'!AK$1,'A-2'!$D13,0)</f>
        <v>0</v>
      </c>
      <c r="AL7" s="4">
        <f>IF('A-2'!$F13='A-2 TRANS'!AL$1,'A-2'!$D13,0)</f>
        <v>0</v>
      </c>
      <c r="AM7" s="4">
        <f>IF('A-2'!$F13='A-2 TRANS'!AM$1,'A-2'!$D13,0)</f>
        <v>0</v>
      </c>
      <c r="AN7" s="4">
        <f>IF('A-2'!$F13='A-2 TRANS'!AN$1,'A-2'!$D13,0)</f>
        <v>0</v>
      </c>
      <c r="AO7" s="4">
        <f>IF('A-2'!$F13='A-2 TRANS'!AO$1,'A-2'!$D13,0)</f>
        <v>0</v>
      </c>
      <c r="AP7" s="4">
        <f>IF('A-2'!$F13='A-2 TRANS'!AP$1,'A-2'!$D13,0)</f>
        <v>0</v>
      </c>
      <c r="AQ7" s="4">
        <f>IF('A-2'!$F13='A-2 TRANS'!AQ$1,'A-2'!$D13,0)</f>
        <v>0</v>
      </c>
      <c r="AR7" s="4">
        <f>IF('A-2'!$F13='A-2 TRANS'!AR$1,'A-2'!$D13,0)</f>
        <v>0</v>
      </c>
      <c r="AS7" s="4">
        <f>IF('A-2'!$F13='A-2 TRANS'!AS$1,'A-2'!$D13,0)</f>
        <v>0</v>
      </c>
      <c r="AT7" s="4">
        <f>IF('A-2'!$F13='A-2 TRANS'!AT$1,'A-2'!$D13,0)</f>
        <v>0</v>
      </c>
      <c r="AU7" s="4">
        <f>IF('A-2'!$F13='A-2 TRANS'!AU$1,'A-2'!$D13,0)</f>
        <v>0</v>
      </c>
      <c r="AV7" s="4">
        <f>IF('A-2'!$F13='A-2 TRANS'!AV$1,'A-2'!$D13,0)</f>
        <v>0</v>
      </c>
      <c r="AW7" s="4">
        <f>IF('A-2'!$F13='A-2 TRANS'!AW$1,'A-2'!$D13,0)</f>
        <v>0</v>
      </c>
      <c r="AX7" s="4">
        <f>IF('A-2'!$F13='A-2 TRANS'!AX$1,'A-2'!$D13,0)</f>
        <v>0</v>
      </c>
      <c r="AY7" s="4">
        <f>IF('A-2'!$F13='A-2 TRANS'!AY$1,'A-2'!$D13,0)</f>
        <v>0</v>
      </c>
      <c r="AZ7" s="4">
        <f>IF('A-2'!$F13='A-2 TRANS'!AZ$1,'A-2'!$D13,0)</f>
        <v>0</v>
      </c>
      <c r="BA7" s="4">
        <f>IF('A-2'!$F13='A-2 TRANS'!BA$1,'A-2'!$D13,0)</f>
        <v>0</v>
      </c>
      <c r="BB7" s="4">
        <f>IF('A-2'!$F13='A-2 TRANS'!BB$1,'A-2'!$D13,0)</f>
        <v>0</v>
      </c>
      <c r="BC7" s="4">
        <f>IF('A-2'!$F13='A-2 TRANS'!BC$1,'A-2'!$D13,0)</f>
        <v>0</v>
      </c>
      <c r="BD7" s="4">
        <f>IF('A-2'!$F13='A-2 TRANS'!BD$1,'A-2'!$D13,0)</f>
        <v>0</v>
      </c>
      <c r="BE7" s="4">
        <f>IF('A-2'!$F13='A-2 TRANS'!BE$1,'A-2'!$D13,0)</f>
        <v>0</v>
      </c>
      <c r="BF7" s="4">
        <f>IF('A-2'!$F13='A-2 TRANS'!BF$1,'A-2'!$D13,0)</f>
        <v>0</v>
      </c>
      <c r="BG7" s="4">
        <f>IF('A-2'!$F13='A-2 TRANS'!BG$1,'A-2'!$D13,0)</f>
        <v>0</v>
      </c>
      <c r="BH7" s="4">
        <f>IF('A-2'!$F13='A-2 TRANS'!BH$1,'A-2'!$D13,0)</f>
        <v>0</v>
      </c>
      <c r="BI7" s="4">
        <f>IF('A-2'!$F13='A-2 TRANS'!BI$1,'A-2'!$D13,0)</f>
        <v>0</v>
      </c>
      <c r="BJ7" s="4">
        <f>IF('A-2'!$F13='A-2 TRANS'!BJ$1,'A-2'!$D13,0)</f>
        <v>0</v>
      </c>
      <c r="BK7" s="4">
        <f>IF('A-2'!$F13='A-2 TRANS'!BK$1,'A-2'!$D13,0)</f>
        <v>0</v>
      </c>
    </row>
    <row r="8" spans="1:63" ht="11.5" x14ac:dyDescent="0.25">
      <c r="B8" s="4">
        <f>IF('A-2'!$F14='A-2 TRANS'!B$1,'A-2'!$D14,0)</f>
        <v>0</v>
      </c>
      <c r="C8" s="4">
        <f>IF('A-2'!$F14='A-2 TRANS'!C$1,'A-2'!$D14,0)</f>
        <v>0</v>
      </c>
      <c r="D8" s="4">
        <f>IF('A-2'!$F14='A-2 TRANS'!D$1,'A-2'!$D14,0)</f>
        <v>0</v>
      </c>
      <c r="E8" s="4">
        <f>IF('A-2'!$F14='A-2 TRANS'!E$1,'A-2'!$D14,0)</f>
        <v>0</v>
      </c>
      <c r="F8" s="4">
        <f>IF('A-2'!$F14='A-2 TRANS'!F$1,'A-2'!$D14,0)</f>
        <v>0</v>
      </c>
      <c r="G8" s="4">
        <f>IF('A-2'!$F14='A-2 TRANS'!G$1,'A-2'!$D14,0)</f>
        <v>0</v>
      </c>
      <c r="H8" s="4">
        <f>IF('A-2'!$F14='A-2 TRANS'!H$1,'A-2'!$D14,0)</f>
        <v>0</v>
      </c>
      <c r="I8" s="4">
        <f>IF('A-2'!$F14='A-2 TRANS'!I$1,'A-2'!$D14,0)</f>
        <v>0</v>
      </c>
      <c r="J8" s="4">
        <f>IF('A-2'!$F14='A-2 TRANS'!J$1,'A-2'!$D14,0)</f>
        <v>0</v>
      </c>
      <c r="K8" s="4">
        <f>IF('A-2'!$F14='A-2 TRANS'!K$1,'A-2'!$D14,0)</f>
        <v>0</v>
      </c>
      <c r="L8" s="4">
        <f>IF('A-2'!$F14='A-2 TRANS'!L$1,'A-2'!$D14,0)</f>
        <v>0</v>
      </c>
      <c r="M8" s="4">
        <f>IF('A-2'!$F14='A-2 TRANS'!M$1,'A-2'!$D14,0)</f>
        <v>0</v>
      </c>
      <c r="N8" s="4">
        <f>IF('A-2'!$F14='A-2 TRANS'!N$1,'A-2'!$D14,0)</f>
        <v>0</v>
      </c>
      <c r="O8" s="4">
        <f>IF('A-2'!$F14='A-2 TRANS'!O$1,'A-2'!$D14,0)</f>
        <v>0</v>
      </c>
      <c r="P8" s="4">
        <f>IF('A-2'!$F14='A-2 TRANS'!P$1,'A-2'!$D14,0)</f>
        <v>0</v>
      </c>
      <c r="Q8" s="4">
        <f>IF('A-2'!$F14='A-2 TRANS'!Q$1,'A-2'!$D14,0)</f>
        <v>0</v>
      </c>
      <c r="R8" s="4">
        <f>IF('A-2'!$F14='A-2 TRANS'!R$1,'A-2'!$D14,0)</f>
        <v>0</v>
      </c>
      <c r="S8" s="4">
        <f>IF('A-2'!$F14='A-2 TRANS'!S$1,'A-2'!$D14,0)</f>
        <v>0</v>
      </c>
      <c r="T8" s="4">
        <f>IF('A-2'!$F14='A-2 TRANS'!T$1,'A-2'!$D14,0)</f>
        <v>0</v>
      </c>
      <c r="U8" s="4">
        <f>IF('A-2'!$F14='A-2 TRANS'!U$1,'A-2'!$D14,0)</f>
        <v>0</v>
      </c>
      <c r="V8" s="4">
        <f>IF('A-2'!$F14='A-2 TRANS'!V$1,'A-2'!$D14,0)</f>
        <v>0</v>
      </c>
      <c r="W8" s="4">
        <f>IF('A-2'!$F14='A-2 TRANS'!W$1,'A-2'!$D14,0)</f>
        <v>0</v>
      </c>
      <c r="X8" s="4">
        <f>IF('A-2'!$F14='A-2 TRANS'!X$1,'A-2'!$D14,0)</f>
        <v>0</v>
      </c>
      <c r="Y8" s="4">
        <f>IF('A-2'!$F14='A-2 TRANS'!Y$1,'A-2'!$D14,0)</f>
        <v>0</v>
      </c>
      <c r="Z8" s="4">
        <f>IF('A-2'!$F14='A-2 TRANS'!Z$1,'A-2'!$D14,0)</f>
        <v>0</v>
      </c>
      <c r="AA8" s="4">
        <f>IF('A-2'!$F14='A-2 TRANS'!AA$1,'A-2'!$D14,0)</f>
        <v>0</v>
      </c>
      <c r="AB8" s="4">
        <f>IF('A-2'!$F14='A-2 TRANS'!AB$1,'A-2'!$D14,0)</f>
        <v>0</v>
      </c>
      <c r="AC8" s="4">
        <f>IF('A-2'!$F14='A-2 TRANS'!AC$1,'A-2'!$D14,0)</f>
        <v>0</v>
      </c>
      <c r="AD8" s="4">
        <f>IF('A-2'!$F14='A-2 TRANS'!AD$1,'A-2'!$D14,0)</f>
        <v>0</v>
      </c>
      <c r="AE8" s="4">
        <f>IF('A-2'!$F14='A-2 TRANS'!AE$1,'A-2'!$D14,0)</f>
        <v>0</v>
      </c>
      <c r="AF8" s="4">
        <f>IF('A-2'!$F14='A-2 TRANS'!AF$1,'A-2'!$D14,0)</f>
        <v>0</v>
      </c>
      <c r="AG8" s="4">
        <f>IF('A-2'!$F14='A-2 TRANS'!AG$1,'A-2'!$D14,0)</f>
        <v>0</v>
      </c>
      <c r="AH8" s="4">
        <f>IF('A-2'!$F14='A-2 TRANS'!AH$1,'A-2'!$D14,0)</f>
        <v>0</v>
      </c>
      <c r="AI8" s="4">
        <f>IF('A-2'!$F14='A-2 TRANS'!AI$1,'A-2'!$D14,0)</f>
        <v>0</v>
      </c>
      <c r="AJ8" s="4">
        <f>IF('A-2'!$F14='A-2 TRANS'!AJ$1,'A-2'!$D14,0)</f>
        <v>0</v>
      </c>
      <c r="AK8" s="4">
        <f>IF('A-2'!$F14='A-2 TRANS'!AK$1,'A-2'!$D14,0)</f>
        <v>0</v>
      </c>
      <c r="AL8" s="4">
        <f>IF('A-2'!$F14='A-2 TRANS'!AL$1,'A-2'!$D14,0)</f>
        <v>0</v>
      </c>
      <c r="AM8" s="4">
        <f>IF('A-2'!$F14='A-2 TRANS'!AM$1,'A-2'!$D14,0)</f>
        <v>0</v>
      </c>
      <c r="AN8" s="4">
        <f>IF('A-2'!$F14='A-2 TRANS'!AN$1,'A-2'!$D14,0)</f>
        <v>0</v>
      </c>
      <c r="AO8" s="4">
        <f>IF('A-2'!$F14='A-2 TRANS'!AO$1,'A-2'!$D14,0)</f>
        <v>0</v>
      </c>
      <c r="AP8" s="4">
        <f>IF('A-2'!$F14='A-2 TRANS'!AP$1,'A-2'!$D14,0)</f>
        <v>0</v>
      </c>
      <c r="AQ8" s="4">
        <f>IF('A-2'!$F14='A-2 TRANS'!AQ$1,'A-2'!$D14,0)</f>
        <v>0</v>
      </c>
      <c r="AR8" s="4">
        <f>IF('A-2'!$F14='A-2 TRANS'!AR$1,'A-2'!$D14,0)</f>
        <v>0</v>
      </c>
      <c r="AS8" s="4">
        <f>IF('A-2'!$F14='A-2 TRANS'!AS$1,'A-2'!$D14,0)</f>
        <v>0</v>
      </c>
      <c r="AT8" s="4">
        <f>IF('A-2'!$F14='A-2 TRANS'!AT$1,'A-2'!$D14,0)</f>
        <v>0</v>
      </c>
      <c r="AU8" s="4">
        <f>IF('A-2'!$F14='A-2 TRANS'!AU$1,'A-2'!$D14,0)</f>
        <v>0</v>
      </c>
      <c r="AV8" s="4">
        <f>IF('A-2'!$F14='A-2 TRANS'!AV$1,'A-2'!$D14,0)</f>
        <v>0</v>
      </c>
      <c r="AW8" s="4">
        <f>IF('A-2'!$F14='A-2 TRANS'!AW$1,'A-2'!$D14,0)</f>
        <v>0</v>
      </c>
      <c r="AX8" s="4">
        <f>IF('A-2'!$F14='A-2 TRANS'!AX$1,'A-2'!$D14,0)</f>
        <v>0</v>
      </c>
      <c r="AY8" s="4">
        <f>IF('A-2'!$F14='A-2 TRANS'!AY$1,'A-2'!$D14,0)</f>
        <v>0</v>
      </c>
      <c r="AZ8" s="4">
        <f>IF('A-2'!$F14='A-2 TRANS'!AZ$1,'A-2'!$D14,0)</f>
        <v>0</v>
      </c>
      <c r="BA8" s="4">
        <f>IF('A-2'!$F14='A-2 TRANS'!BA$1,'A-2'!$D14,0)</f>
        <v>0</v>
      </c>
      <c r="BB8" s="4">
        <f>IF('A-2'!$F14='A-2 TRANS'!BB$1,'A-2'!$D14,0)</f>
        <v>0</v>
      </c>
      <c r="BC8" s="4">
        <f>IF('A-2'!$F14='A-2 TRANS'!BC$1,'A-2'!$D14,0)</f>
        <v>0</v>
      </c>
      <c r="BD8" s="4">
        <f>IF('A-2'!$F14='A-2 TRANS'!BD$1,'A-2'!$D14,0)</f>
        <v>0</v>
      </c>
      <c r="BE8" s="4">
        <f>IF('A-2'!$F14='A-2 TRANS'!BE$1,'A-2'!$D14,0)</f>
        <v>0</v>
      </c>
      <c r="BF8" s="4">
        <f>IF('A-2'!$F14='A-2 TRANS'!BF$1,'A-2'!$D14,0)</f>
        <v>0</v>
      </c>
      <c r="BG8" s="4">
        <f>IF('A-2'!$F14='A-2 TRANS'!BG$1,'A-2'!$D14,0)</f>
        <v>0</v>
      </c>
      <c r="BH8" s="4">
        <f>IF('A-2'!$F14='A-2 TRANS'!BH$1,'A-2'!$D14,0)</f>
        <v>0</v>
      </c>
      <c r="BI8" s="4">
        <f>IF('A-2'!$F14='A-2 TRANS'!BI$1,'A-2'!$D14,0)</f>
        <v>0</v>
      </c>
      <c r="BJ8" s="4">
        <f>IF('A-2'!$F14='A-2 TRANS'!BJ$1,'A-2'!$D14,0)</f>
        <v>0</v>
      </c>
      <c r="BK8" s="4">
        <f>IF('A-2'!$F14='A-2 TRANS'!BK$1,'A-2'!$D14,0)</f>
        <v>0</v>
      </c>
    </row>
    <row r="9" spans="1:63" ht="11.5" x14ac:dyDescent="0.25">
      <c r="B9" s="4">
        <f>IF('A-2'!$F15='A-2 TRANS'!B$1,'A-2'!$D15,0)</f>
        <v>0</v>
      </c>
      <c r="C9" s="4">
        <f>IF('A-2'!$F15='A-2 TRANS'!C$1,'A-2'!$D15,0)</f>
        <v>0</v>
      </c>
      <c r="D9" s="4">
        <f>IF('A-2'!$F15='A-2 TRANS'!D$1,'A-2'!$D15,0)</f>
        <v>0</v>
      </c>
      <c r="E9" s="4">
        <f>IF('A-2'!$F15='A-2 TRANS'!E$1,'A-2'!$D15,0)</f>
        <v>0</v>
      </c>
      <c r="F9" s="4">
        <f>IF('A-2'!$F15='A-2 TRANS'!F$1,'A-2'!$D15,0)</f>
        <v>0</v>
      </c>
      <c r="G9" s="4">
        <f>IF('A-2'!$F15='A-2 TRANS'!G$1,'A-2'!$D15,0)</f>
        <v>0</v>
      </c>
      <c r="H9" s="4">
        <f>IF('A-2'!$F15='A-2 TRANS'!H$1,'A-2'!$D15,0)</f>
        <v>0</v>
      </c>
      <c r="I9" s="4">
        <f>IF('A-2'!$F15='A-2 TRANS'!I$1,'A-2'!$D15,0)</f>
        <v>0</v>
      </c>
      <c r="J9" s="4">
        <f>IF('A-2'!$F15='A-2 TRANS'!J$1,'A-2'!$D15,0)</f>
        <v>0</v>
      </c>
      <c r="K9" s="4">
        <f>IF('A-2'!$F15='A-2 TRANS'!K$1,'A-2'!$D15,0)</f>
        <v>0</v>
      </c>
      <c r="L9" s="4">
        <f>IF('A-2'!$F15='A-2 TRANS'!L$1,'A-2'!$D15,0)</f>
        <v>0</v>
      </c>
      <c r="M9" s="4">
        <f>IF('A-2'!$F15='A-2 TRANS'!M$1,'A-2'!$D15,0)</f>
        <v>0</v>
      </c>
      <c r="N9" s="4">
        <f>IF('A-2'!$F15='A-2 TRANS'!N$1,'A-2'!$D15,0)</f>
        <v>0</v>
      </c>
      <c r="O9" s="4">
        <f>IF('A-2'!$F15='A-2 TRANS'!O$1,'A-2'!$D15,0)</f>
        <v>0</v>
      </c>
      <c r="P9" s="4">
        <f>IF('A-2'!$F15='A-2 TRANS'!P$1,'A-2'!$D15,0)</f>
        <v>0</v>
      </c>
      <c r="Q9" s="4">
        <f>IF('A-2'!$F15='A-2 TRANS'!Q$1,'A-2'!$D15,0)</f>
        <v>0</v>
      </c>
      <c r="R9" s="4">
        <f>IF('A-2'!$F15='A-2 TRANS'!R$1,'A-2'!$D15,0)</f>
        <v>0</v>
      </c>
      <c r="S9" s="4">
        <f>IF('A-2'!$F15='A-2 TRANS'!S$1,'A-2'!$D15,0)</f>
        <v>0</v>
      </c>
      <c r="T9" s="4">
        <f>IF('A-2'!$F15='A-2 TRANS'!T$1,'A-2'!$D15,0)</f>
        <v>0</v>
      </c>
      <c r="U9" s="4">
        <f>IF('A-2'!$F15='A-2 TRANS'!U$1,'A-2'!$D15,0)</f>
        <v>0</v>
      </c>
      <c r="V9" s="4">
        <f>IF('A-2'!$F15='A-2 TRANS'!V$1,'A-2'!$D15,0)</f>
        <v>0</v>
      </c>
      <c r="W9" s="4">
        <f>IF('A-2'!$F15='A-2 TRANS'!W$1,'A-2'!$D15,0)</f>
        <v>0</v>
      </c>
      <c r="X9" s="4">
        <f>IF('A-2'!$F15='A-2 TRANS'!X$1,'A-2'!$D15,0)</f>
        <v>0</v>
      </c>
      <c r="Y9" s="4">
        <f>IF('A-2'!$F15='A-2 TRANS'!Y$1,'A-2'!$D15,0)</f>
        <v>0</v>
      </c>
      <c r="Z9" s="4">
        <f>IF('A-2'!$F15='A-2 TRANS'!Z$1,'A-2'!$D15,0)</f>
        <v>0</v>
      </c>
      <c r="AA9" s="4">
        <f>IF('A-2'!$F15='A-2 TRANS'!AA$1,'A-2'!$D15,0)</f>
        <v>0</v>
      </c>
      <c r="AB9" s="4">
        <f>IF('A-2'!$F15='A-2 TRANS'!AB$1,'A-2'!$D15,0)</f>
        <v>0</v>
      </c>
      <c r="AC9" s="4">
        <f>IF('A-2'!$F15='A-2 TRANS'!AC$1,'A-2'!$D15,0)</f>
        <v>0</v>
      </c>
      <c r="AD9" s="4">
        <f>IF('A-2'!$F15='A-2 TRANS'!AD$1,'A-2'!$D15,0)</f>
        <v>0</v>
      </c>
      <c r="AE9" s="4">
        <f>IF('A-2'!$F15='A-2 TRANS'!AE$1,'A-2'!$D15,0)</f>
        <v>0</v>
      </c>
      <c r="AF9" s="4">
        <f>IF('A-2'!$F15='A-2 TRANS'!AF$1,'A-2'!$D15,0)</f>
        <v>0</v>
      </c>
      <c r="AG9" s="4">
        <f>IF('A-2'!$F15='A-2 TRANS'!AG$1,'A-2'!$D15,0)</f>
        <v>0</v>
      </c>
      <c r="AH9" s="4">
        <f>IF('A-2'!$F15='A-2 TRANS'!AH$1,'A-2'!$D15,0)</f>
        <v>0</v>
      </c>
      <c r="AI9" s="4">
        <f>IF('A-2'!$F15='A-2 TRANS'!AI$1,'A-2'!$D15,0)</f>
        <v>0</v>
      </c>
      <c r="AJ9" s="4">
        <f>IF('A-2'!$F15='A-2 TRANS'!AJ$1,'A-2'!$D15,0)</f>
        <v>0</v>
      </c>
      <c r="AK9" s="4">
        <f>IF('A-2'!$F15='A-2 TRANS'!AK$1,'A-2'!$D15,0)</f>
        <v>0</v>
      </c>
      <c r="AL9" s="4">
        <f>IF('A-2'!$F15='A-2 TRANS'!AL$1,'A-2'!$D15,0)</f>
        <v>0</v>
      </c>
      <c r="AM9" s="4">
        <f>IF('A-2'!$F15='A-2 TRANS'!AM$1,'A-2'!$D15,0)</f>
        <v>0</v>
      </c>
      <c r="AN9" s="4">
        <f>IF('A-2'!$F15='A-2 TRANS'!AN$1,'A-2'!$D15,0)</f>
        <v>0</v>
      </c>
      <c r="AO9" s="4">
        <f>IF('A-2'!$F15='A-2 TRANS'!AO$1,'A-2'!$D15,0)</f>
        <v>0</v>
      </c>
      <c r="AP9" s="4">
        <f>IF('A-2'!$F15='A-2 TRANS'!AP$1,'A-2'!$D15,0)</f>
        <v>0</v>
      </c>
      <c r="AQ9" s="4">
        <f>IF('A-2'!$F15='A-2 TRANS'!AQ$1,'A-2'!$D15,0)</f>
        <v>0</v>
      </c>
      <c r="AR9" s="4">
        <f>IF('A-2'!$F15='A-2 TRANS'!AR$1,'A-2'!$D15,0)</f>
        <v>0</v>
      </c>
      <c r="AS9" s="4">
        <f>IF('A-2'!$F15='A-2 TRANS'!AS$1,'A-2'!$D15,0)</f>
        <v>0</v>
      </c>
      <c r="AT9" s="4">
        <f>IF('A-2'!$F15='A-2 TRANS'!AT$1,'A-2'!$D15,0)</f>
        <v>0</v>
      </c>
      <c r="AU9" s="4">
        <f>IF('A-2'!$F15='A-2 TRANS'!AU$1,'A-2'!$D15,0)</f>
        <v>0</v>
      </c>
      <c r="AV9" s="4">
        <f>IF('A-2'!$F15='A-2 TRANS'!AV$1,'A-2'!$D15,0)</f>
        <v>0</v>
      </c>
      <c r="AW9" s="4">
        <f>IF('A-2'!$F15='A-2 TRANS'!AW$1,'A-2'!$D15,0)</f>
        <v>0</v>
      </c>
      <c r="AX9" s="4">
        <f>IF('A-2'!$F15='A-2 TRANS'!AX$1,'A-2'!$D15,0)</f>
        <v>0</v>
      </c>
      <c r="AY9" s="4">
        <f>IF('A-2'!$F15='A-2 TRANS'!AY$1,'A-2'!$D15,0)</f>
        <v>0</v>
      </c>
      <c r="AZ9" s="4">
        <f>IF('A-2'!$F15='A-2 TRANS'!AZ$1,'A-2'!$D15,0)</f>
        <v>0</v>
      </c>
      <c r="BA9" s="4">
        <f>IF('A-2'!$F15='A-2 TRANS'!BA$1,'A-2'!$D15,0)</f>
        <v>0</v>
      </c>
      <c r="BB9" s="4">
        <f>IF('A-2'!$F15='A-2 TRANS'!BB$1,'A-2'!$D15,0)</f>
        <v>0</v>
      </c>
      <c r="BC9" s="4">
        <f>IF('A-2'!$F15='A-2 TRANS'!BC$1,'A-2'!$D15,0)</f>
        <v>0</v>
      </c>
      <c r="BD9" s="4">
        <f>IF('A-2'!$F15='A-2 TRANS'!BD$1,'A-2'!$D15,0)</f>
        <v>0</v>
      </c>
      <c r="BE9" s="4">
        <f>IF('A-2'!$F15='A-2 TRANS'!BE$1,'A-2'!$D15,0)</f>
        <v>0</v>
      </c>
      <c r="BF9" s="4">
        <f>IF('A-2'!$F15='A-2 TRANS'!BF$1,'A-2'!$D15,0)</f>
        <v>0</v>
      </c>
      <c r="BG9" s="4">
        <f>IF('A-2'!$F15='A-2 TRANS'!BG$1,'A-2'!$D15,0)</f>
        <v>0</v>
      </c>
      <c r="BH9" s="4">
        <f>IF('A-2'!$F15='A-2 TRANS'!BH$1,'A-2'!$D15,0)</f>
        <v>0</v>
      </c>
      <c r="BI9" s="4">
        <f>IF('A-2'!$F15='A-2 TRANS'!BI$1,'A-2'!$D15,0)</f>
        <v>0</v>
      </c>
      <c r="BJ9" s="4">
        <f>IF('A-2'!$F15='A-2 TRANS'!BJ$1,'A-2'!$D15,0)</f>
        <v>0</v>
      </c>
      <c r="BK9" s="4">
        <f>IF('A-2'!$F15='A-2 TRANS'!BK$1,'A-2'!$D15,0)</f>
        <v>0</v>
      </c>
    </row>
    <row r="10" spans="1:63" ht="11.5" x14ac:dyDescent="0.25">
      <c r="B10" s="4">
        <f>IF('A-2'!$F16='A-2 TRANS'!B$1,'A-2'!$D16,0)</f>
        <v>0</v>
      </c>
      <c r="C10" s="4">
        <f>IF('A-2'!$F16='A-2 TRANS'!C$1,'A-2'!$D16,0)</f>
        <v>0</v>
      </c>
      <c r="D10" s="4">
        <f>IF('A-2'!$F16='A-2 TRANS'!D$1,'A-2'!$D16,0)</f>
        <v>0</v>
      </c>
      <c r="E10" s="4">
        <f>IF('A-2'!$F16='A-2 TRANS'!E$1,'A-2'!$D16,0)</f>
        <v>0</v>
      </c>
      <c r="F10" s="4">
        <f>IF('A-2'!$F16='A-2 TRANS'!F$1,'A-2'!$D16,0)</f>
        <v>0</v>
      </c>
      <c r="G10" s="4">
        <f>IF('A-2'!$F16='A-2 TRANS'!G$1,'A-2'!$D16,0)</f>
        <v>0</v>
      </c>
      <c r="H10" s="4">
        <f>IF('A-2'!$F16='A-2 TRANS'!H$1,'A-2'!$D16,0)</f>
        <v>0</v>
      </c>
      <c r="I10" s="4">
        <f>IF('A-2'!$F16='A-2 TRANS'!I$1,'A-2'!$D16,0)</f>
        <v>0</v>
      </c>
      <c r="J10" s="4">
        <f>IF('A-2'!$F16='A-2 TRANS'!J$1,'A-2'!$D16,0)</f>
        <v>0</v>
      </c>
      <c r="K10" s="4">
        <f>IF('A-2'!$F16='A-2 TRANS'!K$1,'A-2'!$D16,0)</f>
        <v>0</v>
      </c>
      <c r="L10" s="4">
        <f>IF('A-2'!$F16='A-2 TRANS'!L$1,'A-2'!$D16,0)</f>
        <v>0</v>
      </c>
      <c r="M10" s="4">
        <f>IF('A-2'!$F16='A-2 TRANS'!M$1,'A-2'!$D16,0)</f>
        <v>0</v>
      </c>
      <c r="N10" s="4">
        <f>IF('A-2'!$F16='A-2 TRANS'!N$1,'A-2'!$D16,0)</f>
        <v>0</v>
      </c>
      <c r="O10" s="4">
        <f>IF('A-2'!$F16='A-2 TRANS'!O$1,'A-2'!$D16,0)</f>
        <v>0</v>
      </c>
      <c r="P10" s="4">
        <f>IF('A-2'!$F16='A-2 TRANS'!P$1,'A-2'!$D16,0)</f>
        <v>0</v>
      </c>
      <c r="Q10" s="4">
        <f>IF('A-2'!$F16='A-2 TRANS'!Q$1,'A-2'!$D16,0)</f>
        <v>0</v>
      </c>
      <c r="R10" s="4">
        <f>IF('A-2'!$F16='A-2 TRANS'!R$1,'A-2'!$D16,0)</f>
        <v>0</v>
      </c>
      <c r="S10" s="4">
        <f>IF('A-2'!$F16='A-2 TRANS'!S$1,'A-2'!$D16,0)</f>
        <v>0</v>
      </c>
      <c r="T10" s="4">
        <f>IF('A-2'!$F16='A-2 TRANS'!T$1,'A-2'!$D16,0)</f>
        <v>0</v>
      </c>
      <c r="U10" s="4">
        <f>IF('A-2'!$F16='A-2 TRANS'!U$1,'A-2'!$D16,0)</f>
        <v>0</v>
      </c>
      <c r="V10" s="4">
        <f>IF('A-2'!$F16='A-2 TRANS'!V$1,'A-2'!$D16,0)</f>
        <v>0</v>
      </c>
      <c r="W10" s="4">
        <f>IF('A-2'!$F16='A-2 TRANS'!W$1,'A-2'!$D16,0)</f>
        <v>0</v>
      </c>
      <c r="X10" s="4">
        <f>IF('A-2'!$F16='A-2 TRANS'!X$1,'A-2'!$D16,0)</f>
        <v>0</v>
      </c>
      <c r="Y10" s="4">
        <f>IF('A-2'!$F16='A-2 TRANS'!Y$1,'A-2'!$D16,0)</f>
        <v>0</v>
      </c>
      <c r="Z10" s="4">
        <f>IF('A-2'!$F16='A-2 TRANS'!Z$1,'A-2'!$D16,0)</f>
        <v>0</v>
      </c>
      <c r="AA10" s="4">
        <f>IF('A-2'!$F16='A-2 TRANS'!AA$1,'A-2'!$D16,0)</f>
        <v>0</v>
      </c>
      <c r="AB10" s="4">
        <f>IF('A-2'!$F16='A-2 TRANS'!AB$1,'A-2'!$D16,0)</f>
        <v>0</v>
      </c>
      <c r="AC10" s="4">
        <f>IF('A-2'!$F16='A-2 TRANS'!AC$1,'A-2'!$D16,0)</f>
        <v>0</v>
      </c>
      <c r="AD10" s="4">
        <f>IF('A-2'!$F16='A-2 TRANS'!AD$1,'A-2'!$D16,0)</f>
        <v>0</v>
      </c>
      <c r="AE10" s="4">
        <f>IF('A-2'!$F16='A-2 TRANS'!AE$1,'A-2'!$D16,0)</f>
        <v>0</v>
      </c>
      <c r="AF10" s="4">
        <f>IF('A-2'!$F16='A-2 TRANS'!AF$1,'A-2'!$D16,0)</f>
        <v>0</v>
      </c>
      <c r="AG10" s="4">
        <f>IF('A-2'!$F16='A-2 TRANS'!AG$1,'A-2'!$D16,0)</f>
        <v>0</v>
      </c>
      <c r="AH10" s="4">
        <f>IF('A-2'!$F16='A-2 TRANS'!AH$1,'A-2'!$D16,0)</f>
        <v>0</v>
      </c>
      <c r="AI10" s="4">
        <f>IF('A-2'!$F16='A-2 TRANS'!AI$1,'A-2'!$D16,0)</f>
        <v>0</v>
      </c>
      <c r="AJ10" s="4">
        <f>IF('A-2'!$F16='A-2 TRANS'!AJ$1,'A-2'!$D16,0)</f>
        <v>0</v>
      </c>
      <c r="AK10" s="4">
        <f>IF('A-2'!$F16='A-2 TRANS'!AK$1,'A-2'!$D16,0)</f>
        <v>0</v>
      </c>
      <c r="AL10" s="4">
        <f>IF('A-2'!$F16='A-2 TRANS'!AL$1,'A-2'!$D16,0)</f>
        <v>0</v>
      </c>
      <c r="AM10" s="4">
        <f>IF('A-2'!$F16='A-2 TRANS'!AM$1,'A-2'!$D16,0)</f>
        <v>0</v>
      </c>
      <c r="AN10" s="4">
        <f>IF('A-2'!$F16='A-2 TRANS'!AN$1,'A-2'!$D16,0)</f>
        <v>0</v>
      </c>
      <c r="AO10" s="4">
        <f>IF('A-2'!$F16='A-2 TRANS'!AO$1,'A-2'!$D16,0)</f>
        <v>0</v>
      </c>
      <c r="AP10" s="4">
        <f>IF('A-2'!$F16='A-2 TRANS'!AP$1,'A-2'!$D16,0)</f>
        <v>0</v>
      </c>
      <c r="AQ10" s="4">
        <f>IF('A-2'!$F16='A-2 TRANS'!AQ$1,'A-2'!$D16,0)</f>
        <v>0</v>
      </c>
      <c r="AR10" s="4">
        <f>IF('A-2'!$F16='A-2 TRANS'!AR$1,'A-2'!$D16,0)</f>
        <v>0</v>
      </c>
      <c r="AS10" s="4">
        <f>IF('A-2'!$F16='A-2 TRANS'!AS$1,'A-2'!$D16,0)</f>
        <v>0</v>
      </c>
      <c r="AT10" s="4">
        <f>IF('A-2'!$F16='A-2 TRANS'!AT$1,'A-2'!$D16,0)</f>
        <v>0</v>
      </c>
      <c r="AU10" s="4">
        <f>IF('A-2'!$F16='A-2 TRANS'!AU$1,'A-2'!$D16,0)</f>
        <v>0</v>
      </c>
      <c r="AV10" s="4">
        <f>IF('A-2'!$F16='A-2 TRANS'!AV$1,'A-2'!$D16,0)</f>
        <v>0</v>
      </c>
      <c r="AW10" s="4">
        <f>IF('A-2'!$F16='A-2 TRANS'!AW$1,'A-2'!$D16,0)</f>
        <v>0</v>
      </c>
      <c r="AX10" s="4">
        <f>IF('A-2'!$F16='A-2 TRANS'!AX$1,'A-2'!$D16,0)</f>
        <v>0</v>
      </c>
      <c r="AY10" s="4">
        <f>IF('A-2'!$F16='A-2 TRANS'!AY$1,'A-2'!$D16,0)</f>
        <v>0</v>
      </c>
      <c r="AZ10" s="4">
        <f>IF('A-2'!$F16='A-2 TRANS'!AZ$1,'A-2'!$D16,0)</f>
        <v>0</v>
      </c>
      <c r="BA10" s="4">
        <f>IF('A-2'!$F16='A-2 TRANS'!BA$1,'A-2'!$D16,0)</f>
        <v>0</v>
      </c>
      <c r="BB10" s="4">
        <f>IF('A-2'!$F16='A-2 TRANS'!BB$1,'A-2'!$D16,0)</f>
        <v>0</v>
      </c>
      <c r="BC10" s="4">
        <f>IF('A-2'!$F16='A-2 TRANS'!BC$1,'A-2'!$D16,0)</f>
        <v>0</v>
      </c>
      <c r="BD10" s="4">
        <f>IF('A-2'!$F16='A-2 TRANS'!BD$1,'A-2'!$D16,0)</f>
        <v>0</v>
      </c>
      <c r="BE10" s="4">
        <f>IF('A-2'!$F16='A-2 TRANS'!BE$1,'A-2'!$D16,0)</f>
        <v>0</v>
      </c>
      <c r="BF10" s="4">
        <f>IF('A-2'!$F16='A-2 TRANS'!BF$1,'A-2'!$D16,0)</f>
        <v>0</v>
      </c>
      <c r="BG10" s="4">
        <f>IF('A-2'!$F16='A-2 TRANS'!BG$1,'A-2'!$D16,0)</f>
        <v>0</v>
      </c>
      <c r="BH10" s="4">
        <f>IF('A-2'!$F16='A-2 TRANS'!BH$1,'A-2'!$D16,0)</f>
        <v>0</v>
      </c>
      <c r="BI10" s="4">
        <f>IF('A-2'!$F16='A-2 TRANS'!BI$1,'A-2'!$D16,0)</f>
        <v>0</v>
      </c>
      <c r="BJ10" s="4">
        <f>IF('A-2'!$F16='A-2 TRANS'!BJ$1,'A-2'!$D16,0)</f>
        <v>0</v>
      </c>
      <c r="BK10" s="4">
        <f>IF('A-2'!$F16='A-2 TRANS'!BK$1,'A-2'!$D16,0)</f>
        <v>0</v>
      </c>
    </row>
    <row r="11" spans="1:63" ht="11.5" x14ac:dyDescent="0.25">
      <c r="B11" s="4">
        <f>IF('A-2'!$F17='A-2 TRANS'!B$1,'A-2'!$D17,0)</f>
        <v>0</v>
      </c>
      <c r="C11" s="4">
        <f>IF('A-2'!$F17='A-2 TRANS'!C$1,'A-2'!$D17,0)</f>
        <v>0</v>
      </c>
      <c r="D11" s="4">
        <f>IF('A-2'!$F17='A-2 TRANS'!D$1,'A-2'!$D17,0)</f>
        <v>0</v>
      </c>
      <c r="E11" s="4">
        <f>IF('A-2'!$F17='A-2 TRANS'!E$1,'A-2'!$D17,0)</f>
        <v>0</v>
      </c>
      <c r="F11" s="4">
        <f>IF('A-2'!$F17='A-2 TRANS'!F$1,'A-2'!$D17,0)</f>
        <v>0</v>
      </c>
      <c r="G11" s="4">
        <f>IF('A-2'!$F17='A-2 TRANS'!G$1,'A-2'!$D17,0)</f>
        <v>0</v>
      </c>
      <c r="H11" s="4">
        <f>IF('A-2'!$F17='A-2 TRANS'!H$1,'A-2'!$D17,0)</f>
        <v>0</v>
      </c>
      <c r="I11" s="4">
        <f>IF('A-2'!$F17='A-2 TRANS'!I$1,'A-2'!$D17,0)</f>
        <v>0</v>
      </c>
      <c r="J11" s="4">
        <f>IF('A-2'!$F17='A-2 TRANS'!J$1,'A-2'!$D17,0)</f>
        <v>0</v>
      </c>
      <c r="K11" s="4">
        <f>IF('A-2'!$F17='A-2 TRANS'!K$1,'A-2'!$D17,0)</f>
        <v>0</v>
      </c>
      <c r="L11" s="4">
        <f>IF('A-2'!$F17='A-2 TRANS'!L$1,'A-2'!$D17,0)</f>
        <v>0</v>
      </c>
      <c r="M11" s="4">
        <f>IF('A-2'!$F17='A-2 TRANS'!M$1,'A-2'!$D17,0)</f>
        <v>0</v>
      </c>
      <c r="N11" s="4">
        <f>IF('A-2'!$F17='A-2 TRANS'!N$1,'A-2'!$D17,0)</f>
        <v>0</v>
      </c>
      <c r="O11" s="4">
        <f>IF('A-2'!$F17='A-2 TRANS'!O$1,'A-2'!$D17,0)</f>
        <v>0</v>
      </c>
      <c r="P11" s="4">
        <f>IF('A-2'!$F17='A-2 TRANS'!P$1,'A-2'!$D17,0)</f>
        <v>0</v>
      </c>
      <c r="Q11" s="4">
        <f>IF('A-2'!$F17='A-2 TRANS'!Q$1,'A-2'!$D17,0)</f>
        <v>0</v>
      </c>
      <c r="R11" s="4">
        <f>IF('A-2'!$F17='A-2 TRANS'!R$1,'A-2'!$D17,0)</f>
        <v>0</v>
      </c>
      <c r="S11" s="4">
        <f>IF('A-2'!$F17='A-2 TRANS'!S$1,'A-2'!$D17,0)</f>
        <v>0</v>
      </c>
      <c r="T11" s="4">
        <f>IF('A-2'!$F17='A-2 TRANS'!T$1,'A-2'!$D17,0)</f>
        <v>0</v>
      </c>
      <c r="U11" s="4">
        <f>IF('A-2'!$F17='A-2 TRANS'!U$1,'A-2'!$D17,0)</f>
        <v>0</v>
      </c>
      <c r="V11" s="4">
        <f>IF('A-2'!$F17='A-2 TRANS'!V$1,'A-2'!$D17,0)</f>
        <v>0</v>
      </c>
      <c r="W11" s="4">
        <f>IF('A-2'!$F17='A-2 TRANS'!W$1,'A-2'!$D17,0)</f>
        <v>0</v>
      </c>
      <c r="X11" s="4">
        <f>IF('A-2'!$F17='A-2 TRANS'!X$1,'A-2'!$D17,0)</f>
        <v>0</v>
      </c>
      <c r="Y11" s="4">
        <f>IF('A-2'!$F17='A-2 TRANS'!Y$1,'A-2'!$D17,0)</f>
        <v>0</v>
      </c>
      <c r="Z11" s="4">
        <f>IF('A-2'!$F17='A-2 TRANS'!Z$1,'A-2'!$D17,0)</f>
        <v>0</v>
      </c>
      <c r="AA11" s="4">
        <f>IF('A-2'!$F17='A-2 TRANS'!AA$1,'A-2'!$D17,0)</f>
        <v>0</v>
      </c>
      <c r="AB11" s="4">
        <f>IF('A-2'!$F17='A-2 TRANS'!AB$1,'A-2'!$D17,0)</f>
        <v>0</v>
      </c>
      <c r="AC11" s="4">
        <f>IF('A-2'!$F17='A-2 TRANS'!AC$1,'A-2'!$D17,0)</f>
        <v>0</v>
      </c>
      <c r="AD11" s="4">
        <f>IF('A-2'!$F17='A-2 TRANS'!AD$1,'A-2'!$D17,0)</f>
        <v>0</v>
      </c>
      <c r="AE11" s="4">
        <f>IF('A-2'!$F17='A-2 TRANS'!AE$1,'A-2'!$D17,0)</f>
        <v>0</v>
      </c>
      <c r="AF11" s="4">
        <f>IF('A-2'!$F17='A-2 TRANS'!AF$1,'A-2'!$D17,0)</f>
        <v>0</v>
      </c>
      <c r="AG11" s="4">
        <f>IF('A-2'!$F17='A-2 TRANS'!AG$1,'A-2'!$D17,0)</f>
        <v>0</v>
      </c>
      <c r="AH11" s="4">
        <f>IF('A-2'!$F17='A-2 TRANS'!AH$1,'A-2'!$D17,0)</f>
        <v>0</v>
      </c>
      <c r="AI11" s="4">
        <f>IF('A-2'!$F17='A-2 TRANS'!AI$1,'A-2'!$D17,0)</f>
        <v>0</v>
      </c>
      <c r="AJ11" s="4">
        <f>IF('A-2'!$F17='A-2 TRANS'!AJ$1,'A-2'!$D17,0)</f>
        <v>0</v>
      </c>
      <c r="AK11" s="4">
        <f>IF('A-2'!$F17='A-2 TRANS'!AK$1,'A-2'!$D17,0)</f>
        <v>0</v>
      </c>
      <c r="AL11" s="4">
        <f>IF('A-2'!$F17='A-2 TRANS'!AL$1,'A-2'!$D17,0)</f>
        <v>0</v>
      </c>
      <c r="AM11" s="4">
        <f>IF('A-2'!$F17='A-2 TRANS'!AM$1,'A-2'!$D17,0)</f>
        <v>0</v>
      </c>
      <c r="AN11" s="4">
        <f>IF('A-2'!$F17='A-2 TRANS'!AN$1,'A-2'!$D17,0)</f>
        <v>0</v>
      </c>
      <c r="AO11" s="4">
        <f>IF('A-2'!$F17='A-2 TRANS'!AO$1,'A-2'!$D17,0)</f>
        <v>0</v>
      </c>
      <c r="AP11" s="4">
        <f>IF('A-2'!$F17='A-2 TRANS'!AP$1,'A-2'!$D17,0)</f>
        <v>0</v>
      </c>
      <c r="AQ11" s="4">
        <f>IF('A-2'!$F17='A-2 TRANS'!AQ$1,'A-2'!$D17,0)</f>
        <v>0</v>
      </c>
      <c r="AR11" s="4">
        <f>IF('A-2'!$F17='A-2 TRANS'!AR$1,'A-2'!$D17,0)</f>
        <v>0</v>
      </c>
      <c r="AS11" s="4">
        <f>IF('A-2'!$F17='A-2 TRANS'!AS$1,'A-2'!$D17,0)</f>
        <v>0</v>
      </c>
      <c r="AT11" s="4">
        <f>IF('A-2'!$F17='A-2 TRANS'!AT$1,'A-2'!$D17,0)</f>
        <v>0</v>
      </c>
      <c r="AU11" s="4">
        <f>IF('A-2'!$F17='A-2 TRANS'!AU$1,'A-2'!$D17,0)</f>
        <v>0</v>
      </c>
      <c r="AV11" s="4">
        <f>IF('A-2'!$F17='A-2 TRANS'!AV$1,'A-2'!$D17,0)</f>
        <v>0</v>
      </c>
      <c r="AW11" s="4">
        <f>IF('A-2'!$F17='A-2 TRANS'!AW$1,'A-2'!$D17,0)</f>
        <v>0</v>
      </c>
      <c r="AX11" s="4">
        <f>IF('A-2'!$F17='A-2 TRANS'!AX$1,'A-2'!$D17,0)</f>
        <v>0</v>
      </c>
      <c r="AY11" s="4">
        <f>IF('A-2'!$F17='A-2 TRANS'!AY$1,'A-2'!$D17,0)</f>
        <v>0</v>
      </c>
      <c r="AZ11" s="4">
        <f>IF('A-2'!$F17='A-2 TRANS'!AZ$1,'A-2'!$D17,0)</f>
        <v>0</v>
      </c>
      <c r="BA11" s="4">
        <f>IF('A-2'!$F17='A-2 TRANS'!BA$1,'A-2'!$D17,0)</f>
        <v>0</v>
      </c>
      <c r="BB11" s="4">
        <f>IF('A-2'!$F17='A-2 TRANS'!BB$1,'A-2'!$D17,0)</f>
        <v>0</v>
      </c>
      <c r="BC11" s="4">
        <f>IF('A-2'!$F17='A-2 TRANS'!BC$1,'A-2'!$D17,0)</f>
        <v>0</v>
      </c>
      <c r="BD11" s="4">
        <f>IF('A-2'!$F17='A-2 TRANS'!BD$1,'A-2'!$D17,0)</f>
        <v>0</v>
      </c>
      <c r="BE11" s="4">
        <f>IF('A-2'!$F17='A-2 TRANS'!BE$1,'A-2'!$D17,0)</f>
        <v>0</v>
      </c>
      <c r="BF11" s="4">
        <f>IF('A-2'!$F17='A-2 TRANS'!BF$1,'A-2'!$D17,0)</f>
        <v>0</v>
      </c>
      <c r="BG11" s="4">
        <f>IF('A-2'!$F17='A-2 TRANS'!BG$1,'A-2'!$D17,0)</f>
        <v>0</v>
      </c>
      <c r="BH11" s="4">
        <f>IF('A-2'!$F17='A-2 TRANS'!BH$1,'A-2'!$D17,0)</f>
        <v>0</v>
      </c>
      <c r="BI11" s="4">
        <f>IF('A-2'!$F17='A-2 TRANS'!BI$1,'A-2'!$D17,0)</f>
        <v>0</v>
      </c>
      <c r="BJ11" s="4">
        <f>IF('A-2'!$F17='A-2 TRANS'!BJ$1,'A-2'!$D17,0)</f>
        <v>0</v>
      </c>
      <c r="BK11" s="4">
        <f>IF('A-2'!$F17='A-2 TRANS'!BK$1,'A-2'!$D17,0)</f>
        <v>0</v>
      </c>
    </row>
    <row r="12" spans="1:63" ht="11.5" x14ac:dyDescent="0.25">
      <c r="B12" s="4">
        <f>IF('A-2'!$F18='A-2 TRANS'!B$1,'A-2'!$D18,0)</f>
        <v>0</v>
      </c>
      <c r="C12" s="4">
        <f>IF('A-2'!$F18='A-2 TRANS'!C$1,'A-2'!$D18,0)</f>
        <v>0</v>
      </c>
      <c r="D12" s="4">
        <f>IF('A-2'!$F18='A-2 TRANS'!D$1,'A-2'!$D18,0)</f>
        <v>0</v>
      </c>
      <c r="E12" s="4">
        <f>IF('A-2'!$F18='A-2 TRANS'!E$1,'A-2'!$D18,0)</f>
        <v>0</v>
      </c>
      <c r="F12" s="4">
        <f>IF('A-2'!$F18='A-2 TRANS'!F$1,'A-2'!$D18,0)</f>
        <v>0</v>
      </c>
      <c r="G12" s="4">
        <f>IF('A-2'!$F18='A-2 TRANS'!G$1,'A-2'!$D18,0)</f>
        <v>0</v>
      </c>
      <c r="H12" s="4">
        <f>IF('A-2'!$F18='A-2 TRANS'!H$1,'A-2'!$D18,0)</f>
        <v>0</v>
      </c>
      <c r="I12" s="4">
        <f>IF('A-2'!$F18='A-2 TRANS'!I$1,'A-2'!$D18,0)</f>
        <v>0</v>
      </c>
      <c r="J12" s="4">
        <f>IF('A-2'!$F18='A-2 TRANS'!J$1,'A-2'!$D18,0)</f>
        <v>0</v>
      </c>
      <c r="K12" s="4">
        <f>IF('A-2'!$F18='A-2 TRANS'!K$1,'A-2'!$D18,0)</f>
        <v>0</v>
      </c>
      <c r="L12" s="4">
        <f>IF('A-2'!$F18='A-2 TRANS'!L$1,'A-2'!$D18,0)</f>
        <v>0</v>
      </c>
      <c r="M12" s="4">
        <f>IF('A-2'!$F18='A-2 TRANS'!M$1,'A-2'!$D18,0)</f>
        <v>0</v>
      </c>
      <c r="N12" s="4">
        <f>IF('A-2'!$F18='A-2 TRANS'!N$1,'A-2'!$D18,0)</f>
        <v>0</v>
      </c>
      <c r="O12" s="4">
        <f>IF('A-2'!$F18='A-2 TRANS'!O$1,'A-2'!$D18,0)</f>
        <v>0</v>
      </c>
      <c r="P12" s="4">
        <f>IF('A-2'!$F18='A-2 TRANS'!P$1,'A-2'!$D18,0)</f>
        <v>0</v>
      </c>
      <c r="Q12" s="4">
        <f>IF('A-2'!$F18='A-2 TRANS'!Q$1,'A-2'!$D18,0)</f>
        <v>0</v>
      </c>
      <c r="R12" s="4">
        <f>IF('A-2'!$F18='A-2 TRANS'!R$1,'A-2'!$D18,0)</f>
        <v>0</v>
      </c>
      <c r="S12" s="4">
        <f>IF('A-2'!$F18='A-2 TRANS'!S$1,'A-2'!$D18,0)</f>
        <v>0</v>
      </c>
      <c r="T12" s="4">
        <f>IF('A-2'!$F18='A-2 TRANS'!T$1,'A-2'!$D18,0)</f>
        <v>0</v>
      </c>
      <c r="U12" s="4">
        <f>IF('A-2'!$F18='A-2 TRANS'!U$1,'A-2'!$D18,0)</f>
        <v>0</v>
      </c>
      <c r="V12" s="4">
        <f>IF('A-2'!$F18='A-2 TRANS'!V$1,'A-2'!$D18,0)</f>
        <v>0</v>
      </c>
      <c r="W12" s="4">
        <f>IF('A-2'!$F18='A-2 TRANS'!W$1,'A-2'!$D18,0)</f>
        <v>0</v>
      </c>
      <c r="X12" s="4">
        <f>IF('A-2'!$F18='A-2 TRANS'!X$1,'A-2'!$D18,0)</f>
        <v>0</v>
      </c>
      <c r="Y12" s="4">
        <f>IF('A-2'!$F18='A-2 TRANS'!Y$1,'A-2'!$D18,0)</f>
        <v>0</v>
      </c>
      <c r="Z12" s="4">
        <f>IF('A-2'!$F18='A-2 TRANS'!Z$1,'A-2'!$D18,0)</f>
        <v>0</v>
      </c>
      <c r="AA12" s="4">
        <f>IF('A-2'!$F18='A-2 TRANS'!AA$1,'A-2'!$D18,0)</f>
        <v>0</v>
      </c>
      <c r="AB12" s="4">
        <f>IF('A-2'!$F18='A-2 TRANS'!AB$1,'A-2'!$D18,0)</f>
        <v>0</v>
      </c>
      <c r="AC12" s="4">
        <f>IF('A-2'!$F18='A-2 TRANS'!AC$1,'A-2'!$D18,0)</f>
        <v>0</v>
      </c>
      <c r="AD12" s="4">
        <f>IF('A-2'!$F18='A-2 TRANS'!AD$1,'A-2'!$D18,0)</f>
        <v>0</v>
      </c>
      <c r="AE12" s="4">
        <f>IF('A-2'!$F18='A-2 TRANS'!AE$1,'A-2'!$D18,0)</f>
        <v>0</v>
      </c>
      <c r="AF12" s="4">
        <f>IF('A-2'!$F18='A-2 TRANS'!AF$1,'A-2'!$D18,0)</f>
        <v>0</v>
      </c>
      <c r="AG12" s="4">
        <f>IF('A-2'!$F18='A-2 TRANS'!AG$1,'A-2'!$D18,0)</f>
        <v>0</v>
      </c>
      <c r="AH12" s="4">
        <f>IF('A-2'!$F18='A-2 TRANS'!AH$1,'A-2'!$D18,0)</f>
        <v>0</v>
      </c>
      <c r="AI12" s="4">
        <f>IF('A-2'!$F18='A-2 TRANS'!AI$1,'A-2'!$D18,0)</f>
        <v>0</v>
      </c>
      <c r="AJ12" s="4">
        <f>IF('A-2'!$F18='A-2 TRANS'!AJ$1,'A-2'!$D18,0)</f>
        <v>0</v>
      </c>
      <c r="AK12" s="4">
        <f>IF('A-2'!$F18='A-2 TRANS'!AK$1,'A-2'!$D18,0)</f>
        <v>0</v>
      </c>
      <c r="AL12" s="4">
        <f>IF('A-2'!$F18='A-2 TRANS'!AL$1,'A-2'!$D18,0)</f>
        <v>0</v>
      </c>
      <c r="AM12" s="4">
        <f>IF('A-2'!$F18='A-2 TRANS'!AM$1,'A-2'!$D18,0)</f>
        <v>0</v>
      </c>
      <c r="AN12" s="4">
        <f>IF('A-2'!$F18='A-2 TRANS'!AN$1,'A-2'!$D18,0)</f>
        <v>0</v>
      </c>
      <c r="AO12" s="4">
        <f>IF('A-2'!$F18='A-2 TRANS'!AO$1,'A-2'!$D18,0)</f>
        <v>0</v>
      </c>
      <c r="AP12" s="4">
        <f>IF('A-2'!$F18='A-2 TRANS'!AP$1,'A-2'!$D18,0)</f>
        <v>0</v>
      </c>
      <c r="AQ12" s="4">
        <f>IF('A-2'!$F18='A-2 TRANS'!AQ$1,'A-2'!$D18,0)</f>
        <v>0</v>
      </c>
      <c r="AR12" s="4">
        <f>IF('A-2'!$F18='A-2 TRANS'!AR$1,'A-2'!$D18,0)</f>
        <v>0</v>
      </c>
      <c r="AS12" s="4">
        <f>IF('A-2'!$F18='A-2 TRANS'!AS$1,'A-2'!$D18,0)</f>
        <v>0</v>
      </c>
      <c r="AT12" s="4">
        <f>IF('A-2'!$F18='A-2 TRANS'!AT$1,'A-2'!$D18,0)</f>
        <v>0</v>
      </c>
      <c r="AU12" s="4">
        <f>IF('A-2'!$F18='A-2 TRANS'!AU$1,'A-2'!$D18,0)</f>
        <v>0</v>
      </c>
      <c r="AV12" s="4">
        <f>IF('A-2'!$F18='A-2 TRANS'!AV$1,'A-2'!$D18,0)</f>
        <v>0</v>
      </c>
      <c r="AW12" s="4">
        <f>IF('A-2'!$F18='A-2 TRANS'!AW$1,'A-2'!$D18,0)</f>
        <v>0</v>
      </c>
      <c r="AX12" s="4">
        <f>IF('A-2'!$F18='A-2 TRANS'!AX$1,'A-2'!$D18,0)</f>
        <v>0</v>
      </c>
      <c r="AY12" s="4">
        <f>IF('A-2'!$F18='A-2 TRANS'!AY$1,'A-2'!$D18,0)</f>
        <v>0</v>
      </c>
      <c r="AZ12" s="4">
        <f>IF('A-2'!$F18='A-2 TRANS'!AZ$1,'A-2'!$D18,0)</f>
        <v>0</v>
      </c>
      <c r="BA12" s="4">
        <f>IF('A-2'!$F18='A-2 TRANS'!BA$1,'A-2'!$D18,0)</f>
        <v>0</v>
      </c>
      <c r="BB12" s="4">
        <f>IF('A-2'!$F18='A-2 TRANS'!BB$1,'A-2'!$D18,0)</f>
        <v>0</v>
      </c>
      <c r="BC12" s="4">
        <f>IF('A-2'!$F18='A-2 TRANS'!BC$1,'A-2'!$D18,0)</f>
        <v>0</v>
      </c>
      <c r="BD12" s="4">
        <f>IF('A-2'!$F18='A-2 TRANS'!BD$1,'A-2'!$D18,0)</f>
        <v>0</v>
      </c>
      <c r="BE12" s="4">
        <f>IF('A-2'!$F18='A-2 TRANS'!BE$1,'A-2'!$D18,0)</f>
        <v>0</v>
      </c>
      <c r="BF12" s="4">
        <f>IF('A-2'!$F18='A-2 TRANS'!BF$1,'A-2'!$D18,0)</f>
        <v>0</v>
      </c>
      <c r="BG12" s="4">
        <f>IF('A-2'!$F18='A-2 TRANS'!BG$1,'A-2'!$D18,0)</f>
        <v>0</v>
      </c>
      <c r="BH12" s="4">
        <f>IF('A-2'!$F18='A-2 TRANS'!BH$1,'A-2'!$D18,0)</f>
        <v>0</v>
      </c>
      <c r="BI12" s="4">
        <f>IF('A-2'!$F18='A-2 TRANS'!BI$1,'A-2'!$D18,0)</f>
        <v>0</v>
      </c>
      <c r="BJ12" s="4">
        <f>IF('A-2'!$F18='A-2 TRANS'!BJ$1,'A-2'!$D18,0)</f>
        <v>0</v>
      </c>
      <c r="BK12" s="4">
        <f>IF('A-2'!$F18='A-2 TRANS'!BK$1,'A-2'!$D18,0)</f>
        <v>0</v>
      </c>
    </row>
    <row r="13" spans="1:63" ht="11.5" x14ac:dyDescent="0.25">
      <c r="B13" s="4">
        <f>IF('A-2'!$F19='A-2 TRANS'!B$1,'A-2'!$D19,0)</f>
        <v>0</v>
      </c>
      <c r="C13" s="4">
        <f>IF('A-2'!$F19='A-2 TRANS'!C$1,'A-2'!$D19,0)</f>
        <v>0</v>
      </c>
      <c r="D13" s="4">
        <f>IF('A-2'!$F19='A-2 TRANS'!D$1,'A-2'!$D19,0)</f>
        <v>0</v>
      </c>
      <c r="E13" s="4">
        <f>IF('A-2'!$F19='A-2 TRANS'!E$1,'A-2'!$D19,0)</f>
        <v>0</v>
      </c>
      <c r="F13" s="4">
        <f>IF('A-2'!$F19='A-2 TRANS'!F$1,'A-2'!$D19,0)</f>
        <v>0</v>
      </c>
      <c r="G13" s="4">
        <f>IF('A-2'!$F19='A-2 TRANS'!G$1,'A-2'!$D19,0)</f>
        <v>0</v>
      </c>
      <c r="H13" s="4">
        <f>IF('A-2'!$F19='A-2 TRANS'!H$1,'A-2'!$D19,0)</f>
        <v>0</v>
      </c>
      <c r="I13" s="4">
        <f>IF('A-2'!$F19='A-2 TRANS'!I$1,'A-2'!$D19,0)</f>
        <v>0</v>
      </c>
      <c r="J13" s="4">
        <f>IF('A-2'!$F19='A-2 TRANS'!J$1,'A-2'!$D19,0)</f>
        <v>0</v>
      </c>
      <c r="K13" s="4">
        <f>IF('A-2'!$F19='A-2 TRANS'!K$1,'A-2'!$D19,0)</f>
        <v>0</v>
      </c>
      <c r="L13" s="4">
        <f>IF('A-2'!$F19='A-2 TRANS'!L$1,'A-2'!$D19,0)</f>
        <v>0</v>
      </c>
      <c r="M13" s="4">
        <f>IF('A-2'!$F19='A-2 TRANS'!M$1,'A-2'!$D19,0)</f>
        <v>0</v>
      </c>
      <c r="N13" s="4">
        <f>IF('A-2'!$F19='A-2 TRANS'!N$1,'A-2'!$D19,0)</f>
        <v>0</v>
      </c>
      <c r="O13" s="4">
        <f>IF('A-2'!$F19='A-2 TRANS'!O$1,'A-2'!$D19,0)</f>
        <v>0</v>
      </c>
      <c r="P13" s="4">
        <f>IF('A-2'!$F19='A-2 TRANS'!P$1,'A-2'!$D19,0)</f>
        <v>0</v>
      </c>
      <c r="Q13" s="4">
        <f>IF('A-2'!$F19='A-2 TRANS'!Q$1,'A-2'!$D19,0)</f>
        <v>0</v>
      </c>
      <c r="R13" s="4">
        <f>IF('A-2'!$F19='A-2 TRANS'!R$1,'A-2'!$D19,0)</f>
        <v>0</v>
      </c>
      <c r="S13" s="4">
        <f>IF('A-2'!$F19='A-2 TRANS'!S$1,'A-2'!$D19,0)</f>
        <v>0</v>
      </c>
      <c r="T13" s="4">
        <f>IF('A-2'!$F19='A-2 TRANS'!T$1,'A-2'!$D19,0)</f>
        <v>0</v>
      </c>
      <c r="U13" s="4">
        <f>IF('A-2'!$F19='A-2 TRANS'!U$1,'A-2'!$D19,0)</f>
        <v>0</v>
      </c>
      <c r="V13" s="4">
        <f>IF('A-2'!$F19='A-2 TRANS'!V$1,'A-2'!$D19,0)</f>
        <v>0</v>
      </c>
      <c r="W13" s="4">
        <f>IF('A-2'!$F19='A-2 TRANS'!W$1,'A-2'!$D19,0)</f>
        <v>0</v>
      </c>
      <c r="X13" s="4">
        <f>IF('A-2'!$F19='A-2 TRANS'!X$1,'A-2'!$D19,0)</f>
        <v>0</v>
      </c>
      <c r="Y13" s="4">
        <f>IF('A-2'!$F19='A-2 TRANS'!Y$1,'A-2'!$D19,0)</f>
        <v>0</v>
      </c>
      <c r="Z13" s="4">
        <f>IF('A-2'!$F19='A-2 TRANS'!Z$1,'A-2'!$D19,0)</f>
        <v>0</v>
      </c>
      <c r="AA13" s="4">
        <f>IF('A-2'!$F19='A-2 TRANS'!AA$1,'A-2'!$D19,0)</f>
        <v>0</v>
      </c>
      <c r="AB13" s="4">
        <f>IF('A-2'!$F19='A-2 TRANS'!AB$1,'A-2'!$D19,0)</f>
        <v>0</v>
      </c>
      <c r="AC13" s="4">
        <f>IF('A-2'!$F19='A-2 TRANS'!AC$1,'A-2'!$D19,0)</f>
        <v>0</v>
      </c>
      <c r="AD13" s="4">
        <f>IF('A-2'!$F19='A-2 TRANS'!AD$1,'A-2'!$D19,0)</f>
        <v>0</v>
      </c>
      <c r="AE13" s="4">
        <f>IF('A-2'!$F19='A-2 TRANS'!AE$1,'A-2'!$D19,0)</f>
        <v>0</v>
      </c>
      <c r="AF13" s="4">
        <f>IF('A-2'!$F19='A-2 TRANS'!AF$1,'A-2'!$D19,0)</f>
        <v>0</v>
      </c>
      <c r="AG13" s="4">
        <f>IF('A-2'!$F19='A-2 TRANS'!AG$1,'A-2'!$D19,0)</f>
        <v>0</v>
      </c>
      <c r="AH13" s="4">
        <f>IF('A-2'!$F19='A-2 TRANS'!AH$1,'A-2'!$D19,0)</f>
        <v>0</v>
      </c>
      <c r="AI13" s="4">
        <f>IF('A-2'!$F19='A-2 TRANS'!AI$1,'A-2'!$D19,0)</f>
        <v>0</v>
      </c>
      <c r="AJ13" s="4">
        <f>IF('A-2'!$F19='A-2 TRANS'!AJ$1,'A-2'!$D19,0)</f>
        <v>0</v>
      </c>
      <c r="AK13" s="4">
        <f>IF('A-2'!$F19='A-2 TRANS'!AK$1,'A-2'!$D19,0)</f>
        <v>0</v>
      </c>
      <c r="AL13" s="4">
        <f>IF('A-2'!$F19='A-2 TRANS'!AL$1,'A-2'!$D19,0)</f>
        <v>0</v>
      </c>
      <c r="AM13" s="4">
        <f>IF('A-2'!$F19='A-2 TRANS'!AM$1,'A-2'!$D19,0)</f>
        <v>0</v>
      </c>
      <c r="AN13" s="4">
        <f>IF('A-2'!$F19='A-2 TRANS'!AN$1,'A-2'!$D19,0)</f>
        <v>0</v>
      </c>
      <c r="AO13" s="4">
        <f>IF('A-2'!$F19='A-2 TRANS'!AO$1,'A-2'!$D19,0)</f>
        <v>0</v>
      </c>
      <c r="AP13" s="4">
        <f>IF('A-2'!$F19='A-2 TRANS'!AP$1,'A-2'!$D19,0)</f>
        <v>0</v>
      </c>
      <c r="AQ13" s="4">
        <f>IF('A-2'!$F19='A-2 TRANS'!AQ$1,'A-2'!$D19,0)</f>
        <v>0</v>
      </c>
      <c r="AR13" s="4">
        <f>IF('A-2'!$F19='A-2 TRANS'!AR$1,'A-2'!$D19,0)</f>
        <v>0</v>
      </c>
      <c r="AS13" s="4">
        <f>IF('A-2'!$F19='A-2 TRANS'!AS$1,'A-2'!$D19,0)</f>
        <v>0</v>
      </c>
      <c r="AT13" s="4">
        <f>IF('A-2'!$F19='A-2 TRANS'!AT$1,'A-2'!$D19,0)</f>
        <v>0</v>
      </c>
      <c r="AU13" s="4">
        <f>IF('A-2'!$F19='A-2 TRANS'!AU$1,'A-2'!$D19,0)</f>
        <v>0</v>
      </c>
      <c r="AV13" s="4">
        <f>IF('A-2'!$F19='A-2 TRANS'!AV$1,'A-2'!$D19,0)</f>
        <v>0</v>
      </c>
      <c r="AW13" s="4">
        <f>IF('A-2'!$F19='A-2 TRANS'!AW$1,'A-2'!$D19,0)</f>
        <v>0</v>
      </c>
      <c r="AX13" s="4">
        <f>IF('A-2'!$F19='A-2 TRANS'!AX$1,'A-2'!$D19,0)</f>
        <v>0</v>
      </c>
      <c r="AY13" s="4">
        <f>IF('A-2'!$F19='A-2 TRANS'!AY$1,'A-2'!$D19,0)</f>
        <v>0</v>
      </c>
      <c r="AZ13" s="4">
        <f>IF('A-2'!$F19='A-2 TRANS'!AZ$1,'A-2'!$D19,0)</f>
        <v>0</v>
      </c>
      <c r="BA13" s="4">
        <f>IF('A-2'!$F19='A-2 TRANS'!BA$1,'A-2'!$D19,0)</f>
        <v>0</v>
      </c>
      <c r="BB13" s="4">
        <f>IF('A-2'!$F19='A-2 TRANS'!BB$1,'A-2'!$D19,0)</f>
        <v>0</v>
      </c>
      <c r="BC13" s="4">
        <f>IF('A-2'!$F19='A-2 TRANS'!BC$1,'A-2'!$D19,0)</f>
        <v>0</v>
      </c>
      <c r="BD13" s="4">
        <f>IF('A-2'!$F19='A-2 TRANS'!BD$1,'A-2'!$D19,0)</f>
        <v>0</v>
      </c>
      <c r="BE13" s="4">
        <f>IF('A-2'!$F19='A-2 TRANS'!BE$1,'A-2'!$D19,0)</f>
        <v>0</v>
      </c>
      <c r="BF13" s="4">
        <f>IF('A-2'!$F19='A-2 TRANS'!BF$1,'A-2'!$D19,0)</f>
        <v>0</v>
      </c>
      <c r="BG13" s="4">
        <f>IF('A-2'!$F19='A-2 TRANS'!BG$1,'A-2'!$D19,0)</f>
        <v>0</v>
      </c>
      <c r="BH13" s="4">
        <f>IF('A-2'!$F19='A-2 TRANS'!BH$1,'A-2'!$D19,0)</f>
        <v>0</v>
      </c>
      <c r="BI13" s="4">
        <f>IF('A-2'!$F19='A-2 TRANS'!BI$1,'A-2'!$D19,0)</f>
        <v>0</v>
      </c>
      <c r="BJ13" s="4">
        <f>IF('A-2'!$F19='A-2 TRANS'!BJ$1,'A-2'!$D19,0)</f>
        <v>0</v>
      </c>
      <c r="BK13" s="4">
        <f>IF('A-2'!$F19='A-2 TRANS'!BK$1,'A-2'!$D19,0)</f>
        <v>0</v>
      </c>
    </row>
    <row r="14" spans="1:63" ht="11.5" x14ac:dyDescent="0.25">
      <c r="B14" s="4">
        <f>IF('A-2'!$F20='A-2 TRANS'!B$1,'A-2'!$D20,0)</f>
        <v>0</v>
      </c>
      <c r="C14" s="4">
        <f>IF('A-2'!$F20='A-2 TRANS'!C$1,'A-2'!$D20,0)</f>
        <v>0</v>
      </c>
      <c r="D14" s="4">
        <f>IF('A-2'!$F20='A-2 TRANS'!D$1,'A-2'!$D20,0)</f>
        <v>0</v>
      </c>
      <c r="E14" s="4">
        <f>IF('A-2'!$F20='A-2 TRANS'!E$1,'A-2'!$D20,0)</f>
        <v>0</v>
      </c>
      <c r="F14" s="4">
        <f>IF('A-2'!$F20='A-2 TRANS'!F$1,'A-2'!$D20,0)</f>
        <v>0</v>
      </c>
      <c r="G14" s="4">
        <f>IF('A-2'!$F20='A-2 TRANS'!G$1,'A-2'!$D20,0)</f>
        <v>0</v>
      </c>
      <c r="H14" s="4">
        <f>IF('A-2'!$F20='A-2 TRANS'!H$1,'A-2'!$D20,0)</f>
        <v>0</v>
      </c>
      <c r="I14" s="4">
        <f>IF('A-2'!$F20='A-2 TRANS'!I$1,'A-2'!$D20,0)</f>
        <v>0</v>
      </c>
      <c r="J14" s="4">
        <f>IF('A-2'!$F20='A-2 TRANS'!J$1,'A-2'!$D20,0)</f>
        <v>0</v>
      </c>
      <c r="K14" s="4">
        <f>IF('A-2'!$F20='A-2 TRANS'!K$1,'A-2'!$D20,0)</f>
        <v>0</v>
      </c>
      <c r="L14" s="4">
        <f>IF('A-2'!$F20='A-2 TRANS'!L$1,'A-2'!$D20,0)</f>
        <v>0</v>
      </c>
      <c r="M14" s="4">
        <f>IF('A-2'!$F20='A-2 TRANS'!M$1,'A-2'!$D20,0)</f>
        <v>0</v>
      </c>
      <c r="N14" s="4">
        <f>IF('A-2'!$F20='A-2 TRANS'!N$1,'A-2'!$D20,0)</f>
        <v>0</v>
      </c>
      <c r="O14" s="4">
        <f>IF('A-2'!$F20='A-2 TRANS'!O$1,'A-2'!$D20,0)</f>
        <v>0</v>
      </c>
      <c r="P14" s="4">
        <f>IF('A-2'!$F20='A-2 TRANS'!P$1,'A-2'!$D20,0)</f>
        <v>0</v>
      </c>
      <c r="Q14" s="4">
        <f>IF('A-2'!$F20='A-2 TRANS'!Q$1,'A-2'!$D20,0)</f>
        <v>0</v>
      </c>
      <c r="R14" s="4">
        <f>IF('A-2'!$F20='A-2 TRANS'!R$1,'A-2'!$D20,0)</f>
        <v>0</v>
      </c>
      <c r="S14" s="4">
        <f>IF('A-2'!$F20='A-2 TRANS'!S$1,'A-2'!$D20,0)</f>
        <v>0</v>
      </c>
      <c r="T14" s="4">
        <f>IF('A-2'!$F20='A-2 TRANS'!T$1,'A-2'!$D20,0)</f>
        <v>0</v>
      </c>
      <c r="U14" s="4">
        <f>IF('A-2'!$F20='A-2 TRANS'!U$1,'A-2'!$D20,0)</f>
        <v>0</v>
      </c>
      <c r="V14" s="4">
        <f>IF('A-2'!$F20='A-2 TRANS'!V$1,'A-2'!$D20,0)</f>
        <v>0</v>
      </c>
      <c r="W14" s="4">
        <f>IF('A-2'!$F20='A-2 TRANS'!W$1,'A-2'!$D20,0)</f>
        <v>0</v>
      </c>
      <c r="X14" s="4">
        <f>IF('A-2'!$F20='A-2 TRANS'!X$1,'A-2'!$D20,0)</f>
        <v>0</v>
      </c>
      <c r="Y14" s="4">
        <f>IF('A-2'!$F20='A-2 TRANS'!Y$1,'A-2'!$D20,0)</f>
        <v>0</v>
      </c>
      <c r="Z14" s="4">
        <f>IF('A-2'!$F20='A-2 TRANS'!Z$1,'A-2'!$D20,0)</f>
        <v>0</v>
      </c>
      <c r="AA14" s="4">
        <f>IF('A-2'!$F20='A-2 TRANS'!AA$1,'A-2'!$D20,0)</f>
        <v>0</v>
      </c>
      <c r="AB14" s="4">
        <f>IF('A-2'!$F20='A-2 TRANS'!AB$1,'A-2'!$D20,0)</f>
        <v>0</v>
      </c>
      <c r="AC14" s="4">
        <f>IF('A-2'!$F20='A-2 TRANS'!AC$1,'A-2'!$D20,0)</f>
        <v>0</v>
      </c>
      <c r="AD14" s="4">
        <f>IF('A-2'!$F20='A-2 TRANS'!AD$1,'A-2'!$D20,0)</f>
        <v>0</v>
      </c>
      <c r="AE14" s="4">
        <f>IF('A-2'!$F20='A-2 TRANS'!AE$1,'A-2'!$D20,0)</f>
        <v>0</v>
      </c>
      <c r="AF14" s="4">
        <f>IF('A-2'!$F20='A-2 TRANS'!AF$1,'A-2'!$D20,0)</f>
        <v>0</v>
      </c>
      <c r="AG14" s="4">
        <f>IF('A-2'!$F20='A-2 TRANS'!AG$1,'A-2'!$D20,0)</f>
        <v>0</v>
      </c>
      <c r="AH14" s="4">
        <f>IF('A-2'!$F20='A-2 TRANS'!AH$1,'A-2'!$D20,0)</f>
        <v>0</v>
      </c>
      <c r="AI14" s="4">
        <f>IF('A-2'!$F20='A-2 TRANS'!AI$1,'A-2'!$D20,0)</f>
        <v>0</v>
      </c>
      <c r="AJ14" s="4">
        <f>IF('A-2'!$F20='A-2 TRANS'!AJ$1,'A-2'!$D20,0)</f>
        <v>0</v>
      </c>
      <c r="AK14" s="4">
        <f>IF('A-2'!$F20='A-2 TRANS'!AK$1,'A-2'!$D20,0)</f>
        <v>0</v>
      </c>
      <c r="AL14" s="4">
        <f>IF('A-2'!$F20='A-2 TRANS'!AL$1,'A-2'!$D20,0)</f>
        <v>0</v>
      </c>
      <c r="AM14" s="4">
        <f>IF('A-2'!$F20='A-2 TRANS'!AM$1,'A-2'!$D20,0)</f>
        <v>0</v>
      </c>
      <c r="AN14" s="4">
        <f>IF('A-2'!$F20='A-2 TRANS'!AN$1,'A-2'!$D20,0)</f>
        <v>0</v>
      </c>
      <c r="AO14" s="4">
        <f>IF('A-2'!$F20='A-2 TRANS'!AO$1,'A-2'!$D20,0)</f>
        <v>0</v>
      </c>
      <c r="AP14" s="4">
        <f>IF('A-2'!$F20='A-2 TRANS'!AP$1,'A-2'!$D20,0)</f>
        <v>0</v>
      </c>
      <c r="AQ14" s="4">
        <f>IF('A-2'!$F20='A-2 TRANS'!AQ$1,'A-2'!$D20,0)</f>
        <v>0</v>
      </c>
      <c r="AR14" s="4">
        <f>IF('A-2'!$F20='A-2 TRANS'!AR$1,'A-2'!$D20,0)</f>
        <v>0</v>
      </c>
      <c r="AS14" s="4">
        <f>IF('A-2'!$F20='A-2 TRANS'!AS$1,'A-2'!$D20,0)</f>
        <v>0</v>
      </c>
      <c r="AT14" s="4">
        <f>IF('A-2'!$F20='A-2 TRANS'!AT$1,'A-2'!$D20,0)</f>
        <v>0</v>
      </c>
      <c r="AU14" s="4">
        <f>IF('A-2'!$F20='A-2 TRANS'!AU$1,'A-2'!$D20,0)</f>
        <v>0</v>
      </c>
      <c r="AV14" s="4">
        <f>IF('A-2'!$F20='A-2 TRANS'!AV$1,'A-2'!$D20,0)</f>
        <v>0</v>
      </c>
      <c r="AW14" s="4">
        <f>IF('A-2'!$F20='A-2 TRANS'!AW$1,'A-2'!$D20,0)</f>
        <v>0</v>
      </c>
      <c r="AX14" s="4">
        <f>IF('A-2'!$F20='A-2 TRANS'!AX$1,'A-2'!$D20,0)</f>
        <v>0</v>
      </c>
      <c r="AY14" s="4">
        <f>IF('A-2'!$F20='A-2 TRANS'!AY$1,'A-2'!$D20,0)</f>
        <v>0</v>
      </c>
      <c r="AZ14" s="4">
        <f>IF('A-2'!$F20='A-2 TRANS'!AZ$1,'A-2'!$D20,0)</f>
        <v>0</v>
      </c>
      <c r="BA14" s="4">
        <f>IF('A-2'!$F20='A-2 TRANS'!BA$1,'A-2'!$D20,0)</f>
        <v>0</v>
      </c>
      <c r="BB14" s="4">
        <f>IF('A-2'!$F20='A-2 TRANS'!BB$1,'A-2'!$D20,0)</f>
        <v>0</v>
      </c>
      <c r="BC14" s="4">
        <f>IF('A-2'!$F20='A-2 TRANS'!BC$1,'A-2'!$D20,0)</f>
        <v>0</v>
      </c>
      <c r="BD14" s="4">
        <f>IF('A-2'!$F20='A-2 TRANS'!BD$1,'A-2'!$D20,0)</f>
        <v>0</v>
      </c>
      <c r="BE14" s="4">
        <f>IF('A-2'!$F20='A-2 TRANS'!BE$1,'A-2'!$D20,0)</f>
        <v>0</v>
      </c>
      <c r="BF14" s="4">
        <f>IF('A-2'!$F20='A-2 TRANS'!BF$1,'A-2'!$D20,0)</f>
        <v>0</v>
      </c>
      <c r="BG14" s="4">
        <f>IF('A-2'!$F20='A-2 TRANS'!BG$1,'A-2'!$D20,0)</f>
        <v>0</v>
      </c>
      <c r="BH14" s="4">
        <f>IF('A-2'!$F20='A-2 TRANS'!BH$1,'A-2'!$D20,0)</f>
        <v>0</v>
      </c>
      <c r="BI14" s="4">
        <f>IF('A-2'!$F20='A-2 TRANS'!BI$1,'A-2'!$D20,0)</f>
        <v>0</v>
      </c>
      <c r="BJ14" s="4">
        <f>IF('A-2'!$F20='A-2 TRANS'!BJ$1,'A-2'!$D20,0)</f>
        <v>0</v>
      </c>
      <c r="BK14" s="4">
        <f>IF('A-2'!$F20='A-2 TRANS'!BK$1,'A-2'!$D20,0)</f>
        <v>0</v>
      </c>
    </row>
    <row r="15" spans="1:63" ht="11.5" x14ac:dyDescent="0.25">
      <c r="B15" s="4">
        <f>IF('A-2'!$F21='A-2 TRANS'!B$1,'A-2'!$D21,0)</f>
        <v>0</v>
      </c>
      <c r="C15" s="4">
        <f>IF('A-2'!$F21='A-2 TRANS'!C$1,'A-2'!$D21,0)</f>
        <v>0</v>
      </c>
      <c r="D15" s="4">
        <f>IF('A-2'!$F21='A-2 TRANS'!D$1,'A-2'!$D21,0)</f>
        <v>0</v>
      </c>
      <c r="E15" s="4">
        <f>IF('A-2'!$F21='A-2 TRANS'!E$1,'A-2'!$D21,0)</f>
        <v>0</v>
      </c>
      <c r="F15" s="4">
        <f>IF('A-2'!$F21='A-2 TRANS'!F$1,'A-2'!$D21,0)</f>
        <v>0</v>
      </c>
      <c r="G15" s="4">
        <f>IF('A-2'!$F21='A-2 TRANS'!G$1,'A-2'!$D21,0)</f>
        <v>0</v>
      </c>
      <c r="H15" s="4">
        <f>IF('A-2'!$F21='A-2 TRANS'!H$1,'A-2'!$D21,0)</f>
        <v>0</v>
      </c>
      <c r="I15" s="4">
        <f>IF('A-2'!$F21='A-2 TRANS'!I$1,'A-2'!$D21,0)</f>
        <v>0</v>
      </c>
      <c r="J15" s="4">
        <f>IF('A-2'!$F21='A-2 TRANS'!J$1,'A-2'!$D21,0)</f>
        <v>0</v>
      </c>
      <c r="K15" s="4">
        <f>IF('A-2'!$F21='A-2 TRANS'!K$1,'A-2'!$D21,0)</f>
        <v>0</v>
      </c>
      <c r="L15" s="4">
        <f>IF('A-2'!$F21='A-2 TRANS'!L$1,'A-2'!$D21,0)</f>
        <v>0</v>
      </c>
      <c r="M15" s="4">
        <f>IF('A-2'!$F21='A-2 TRANS'!M$1,'A-2'!$D21,0)</f>
        <v>0</v>
      </c>
      <c r="N15" s="4">
        <f>IF('A-2'!$F21='A-2 TRANS'!N$1,'A-2'!$D21,0)</f>
        <v>0</v>
      </c>
      <c r="O15" s="4">
        <f>IF('A-2'!$F21='A-2 TRANS'!O$1,'A-2'!$D21,0)</f>
        <v>0</v>
      </c>
      <c r="P15" s="4">
        <f>IF('A-2'!$F21='A-2 TRANS'!P$1,'A-2'!$D21,0)</f>
        <v>0</v>
      </c>
      <c r="Q15" s="4">
        <f>IF('A-2'!$F21='A-2 TRANS'!Q$1,'A-2'!$D21,0)</f>
        <v>0</v>
      </c>
      <c r="R15" s="4">
        <f>IF('A-2'!$F21='A-2 TRANS'!R$1,'A-2'!$D21,0)</f>
        <v>0</v>
      </c>
      <c r="S15" s="4">
        <f>IF('A-2'!$F21='A-2 TRANS'!S$1,'A-2'!$D21,0)</f>
        <v>0</v>
      </c>
      <c r="T15" s="4">
        <f>IF('A-2'!$F21='A-2 TRANS'!T$1,'A-2'!$D21,0)</f>
        <v>0</v>
      </c>
      <c r="U15" s="4">
        <f>IF('A-2'!$F21='A-2 TRANS'!U$1,'A-2'!$D21,0)</f>
        <v>0</v>
      </c>
      <c r="V15" s="4">
        <f>IF('A-2'!$F21='A-2 TRANS'!V$1,'A-2'!$D21,0)</f>
        <v>0</v>
      </c>
      <c r="W15" s="4">
        <f>IF('A-2'!$F21='A-2 TRANS'!W$1,'A-2'!$D21,0)</f>
        <v>0</v>
      </c>
      <c r="X15" s="4">
        <f>IF('A-2'!$F21='A-2 TRANS'!X$1,'A-2'!$D21,0)</f>
        <v>0</v>
      </c>
      <c r="Y15" s="4">
        <f>IF('A-2'!$F21='A-2 TRANS'!Y$1,'A-2'!$D21,0)</f>
        <v>0</v>
      </c>
      <c r="Z15" s="4">
        <f>IF('A-2'!$F21='A-2 TRANS'!Z$1,'A-2'!$D21,0)</f>
        <v>0</v>
      </c>
      <c r="AA15" s="4">
        <f>IF('A-2'!$F21='A-2 TRANS'!AA$1,'A-2'!$D21,0)</f>
        <v>0</v>
      </c>
      <c r="AB15" s="4">
        <f>IF('A-2'!$F21='A-2 TRANS'!AB$1,'A-2'!$D21,0)</f>
        <v>0</v>
      </c>
      <c r="AC15" s="4">
        <f>IF('A-2'!$F21='A-2 TRANS'!AC$1,'A-2'!$D21,0)</f>
        <v>0</v>
      </c>
      <c r="AD15" s="4">
        <f>IF('A-2'!$F21='A-2 TRANS'!AD$1,'A-2'!$D21,0)</f>
        <v>0</v>
      </c>
      <c r="AE15" s="4">
        <f>IF('A-2'!$F21='A-2 TRANS'!AE$1,'A-2'!$D21,0)</f>
        <v>0</v>
      </c>
      <c r="AF15" s="4">
        <f>IF('A-2'!$F21='A-2 TRANS'!AF$1,'A-2'!$D21,0)</f>
        <v>0</v>
      </c>
      <c r="AG15" s="4">
        <f>IF('A-2'!$F21='A-2 TRANS'!AG$1,'A-2'!$D21,0)</f>
        <v>0</v>
      </c>
      <c r="AH15" s="4">
        <f>IF('A-2'!$F21='A-2 TRANS'!AH$1,'A-2'!$D21,0)</f>
        <v>0</v>
      </c>
      <c r="AI15" s="4">
        <f>IF('A-2'!$F21='A-2 TRANS'!AI$1,'A-2'!$D21,0)</f>
        <v>0</v>
      </c>
      <c r="AJ15" s="4">
        <f>IF('A-2'!$F21='A-2 TRANS'!AJ$1,'A-2'!$D21,0)</f>
        <v>0</v>
      </c>
      <c r="AK15" s="4">
        <f>IF('A-2'!$F21='A-2 TRANS'!AK$1,'A-2'!$D21,0)</f>
        <v>0</v>
      </c>
      <c r="AL15" s="4">
        <f>IF('A-2'!$F21='A-2 TRANS'!AL$1,'A-2'!$D21,0)</f>
        <v>0</v>
      </c>
      <c r="AM15" s="4">
        <f>IF('A-2'!$F21='A-2 TRANS'!AM$1,'A-2'!$D21,0)</f>
        <v>0</v>
      </c>
      <c r="AN15" s="4">
        <f>IF('A-2'!$F21='A-2 TRANS'!AN$1,'A-2'!$D21,0)</f>
        <v>0</v>
      </c>
      <c r="AO15" s="4">
        <f>IF('A-2'!$F21='A-2 TRANS'!AO$1,'A-2'!$D21,0)</f>
        <v>0</v>
      </c>
      <c r="AP15" s="4">
        <f>IF('A-2'!$F21='A-2 TRANS'!AP$1,'A-2'!$D21,0)</f>
        <v>0</v>
      </c>
      <c r="AQ15" s="4">
        <f>IF('A-2'!$F21='A-2 TRANS'!AQ$1,'A-2'!$D21,0)</f>
        <v>0</v>
      </c>
      <c r="AR15" s="4">
        <f>IF('A-2'!$F21='A-2 TRANS'!AR$1,'A-2'!$D21,0)</f>
        <v>0</v>
      </c>
      <c r="AS15" s="4">
        <f>IF('A-2'!$F21='A-2 TRANS'!AS$1,'A-2'!$D21,0)</f>
        <v>0</v>
      </c>
      <c r="AT15" s="4">
        <f>IF('A-2'!$F21='A-2 TRANS'!AT$1,'A-2'!$D21,0)</f>
        <v>0</v>
      </c>
      <c r="AU15" s="4">
        <f>IF('A-2'!$F21='A-2 TRANS'!AU$1,'A-2'!$D21,0)</f>
        <v>0</v>
      </c>
      <c r="AV15" s="4">
        <f>IF('A-2'!$F21='A-2 TRANS'!AV$1,'A-2'!$D21,0)</f>
        <v>0</v>
      </c>
      <c r="AW15" s="4">
        <f>IF('A-2'!$F21='A-2 TRANS'!AW$1,'A-2'!$D21,0)</f>
        <v>0</v>
      </c>
      <c r="AX15" s="4">
        <f>IF('A-2'!$F21='A-2 TRANS'!AX$1,'A-2'!$D21,0)</f>
        <v>0</v>
      </c>
      <c r="AY15" s="4">
        <f>IF('A-2'!$F21='A-2 TRANS'!AY$1,'A-2'!$D21,0)</f>
        <v>0</v>
      </c>
      <c r="AZ15" s="4">
        <f>IF('A-2'!$F21='A-2 TRANS'!AZ$1,'A-2'!$D21,0)</f>
        <v>0</v>
      </c>
      <c r="BA15" s="4">
        <f>IF('A-2'!$F21='A-2 TRANS'!BA$1,'A-2'!$D21,0)</f>
        <v>0</v>
      </c>
      <c r="BB15" s="4">
        <f>IF('A-2'!$F21='A-2 TRANS'!BB$1,'A-2'!$D21,0)</f>
        <v>0</v>
      </c>
      <c r="BC15" s="4">
        <f>IF('A-2'!$F21='A-2 TRANS'!BC$1,'A-2'!$D21,0)</f>
        <v>0</v>
      </c>
      <c r="BD15" s="4">
        <f>IF('A-2'!$F21='A-2 TRANS'!BD$1,'A-2'!$D21,0)</f>
        <v>0</v>
      </c>
      <c r="BE15" s="4">
        <f>IF('A-2'!$F21='A-2 TRANS'!BE$1,'A-2'!$D21,0)</f>
        <v>0</v>
      </c>
      <c r="BF15" s="4">
        <f>IF('A-2'!$F21='A-2 TRANS'!BF$1,'A-2'!$D21,0)</f>
        <v>0</v>
      </c>
      <c r="BG15" s="4">
        <f>IF('A-2'!$F21='A-2 TRANS'!BG$1,'A-2'!$D21,0)</f>
        <v>0</v>
      </c>
      <c r="BH15" s="4">
        <f>IF('A-2'!$F21='A-2 TRANS'!BH$1,'A-2'!$D21,0)</f>
        <v>0</v>
      </c>
      <c r="BI15" s="4">
        <f>IF('A-2'!$F21='A-2 TRANS'!BI$1,'A-2'!$D21,0)</f>
        <v>0</v>
      </c>
      <c r="BJ15" s="4">
        <f>IF('A-2'!$F21='A-2 TRANS'!BJ$1,'A-2'!$D21,0)</f>
        <v>0</v>
      </c>
      <c r="BK15" s="4">
        <f>IF('A-2'!$F21='A-2 TRANS'!BK$1,'A-2'!$D21,0)</f>
        <v>0</v>
      </c>
    </row>
    <row r="16" spans="1:63" ht="11.5" x14ac:dyDescent="0.25">
      <c r="B16" s="4">
        <f>IF('A-2'!$F22='A-2 TRANS'!B$1,'A-2'!$D22,0)</f>
        <v>0</v>
      </c>
      <c r="C16" s="4">
        <f>IF('A-2'!$F22='A-2 TRANS'!C$1,'A-2'!$D22,0)</f>
        <v>0</v>
      </c>
      <c r="D16" s="4">
        <f>IF('A-2'!$F22='A-2 TRANS'!D$1,'A-2'!$D22,0)</f>
        <v>0</v>
      </c>
      <c r="E16" s="4">
        <f>IF('A-2'!$F22='A-2 TRANS'!E$1,'A-2'!$D22,0)</f>
        <v>0</v>
      </c>
      <c r="F16" s="4">
        <f>IF('A-2'!$F22='A-2 TRANS'!F$1,'A-2'!$D22,0)</f>
        <v>0</v>
      </c>
      <c r="G16" s="4">
        <f>IF('A-2'!$F22='A-2 TRANS'!G$1,'A-2'!$D22,0)</f>
        <v>0</v>
      </c>
      <c r="H16" s="4">
        <f>IF('A-2'!$F22='A-2 TRANS'!H$1,'A-2'!$D22,0)</f>
        <v>0</v>
      </c>
      <c r="I16" s="4">
        <f>IF('A-2'!$F22='A-2 TRANS'!I$1,'A-2'!$D22,0)</f>
        <v>0</v>
      </c>
      <c r="J16" s="4">
        <f>IF('A-2'!$F22='A-2 TRANS'!J$1,'A-2'!$D22,0)</f>
        <v>0</v>
      </c>
      <c r="K16" s="4">
        <f>IF('A-2'!$F22='A-2 TRANS'!K$1,'A-2'!$D22,0)</f>
        <v>0</v>
      </c>
      <c r="L16" s="4">
        <f>IF('A-2'!$F22='A-2 TRANS'!L$1,'A-2'!$D22,0)</f>
        <v>0</v>
      </c>
      <c r="M16" s="4">
        <f>IF('A-2'!$F22='A-2 TRANS'!M$1,'A-2'!$D22,0)</f>
        <v>0</v>
      </c>
      <c r="N16" s="4">
        <f>IF('A-2'!$F22='A-2 TRANS'!N$1,'A-2'!$D22,0)</f>
        <v>0</v>
      </c>
      <c r="O16" s="4">
        <f>IF('A-2'!$F22='A-2 TRANS'!O$1,'A-2'!$D22,0)</f>
        <v>0</v>
      </c>
      <c r="P16" s="4">
        <f>IF('A-2'!$F22='A-2 TRANS'!P$1,'A-2'!$D22,0)</f>
        <v>0</v>
      </c>
      <c r="Q16" s="4">
        <f>IF('A-2'!$F22='A-2 TRANS'!Q$1,'A-2'!$D22,0)</f>
        <v>0</v>
      </c>
      <c r="R16" s="4">
        <f>IF('A-2'!$F22='A-2 TRANS'!R$1,'A-2'!$D22,0)</f>
        <v>0</v>
      </c>
      <c r="S16" s="4">
        <f>IF('A-2'!$F22='A-2 TRANS'!S$1,'A-2'!$D22,0)</f>
        <v>0</v>
      </c>
      <c r="T16" s="4">
        <f>IF('A-2'!$F22='A-2 TRANS'!T$1,'A-2'!$D22,0)</f>
        <v>0</v>
      </c>
      <c r="U16" s="4">
        <f>IF('A-2'!$F22='A-2 TRANS'!U$1,'A-2'!$D22,0)</f>
        <v>0</v>
      </c>
      <c r="V16" s="4">
        <f>IF('A-2'!$F22='A-2 TRANS'!V$1,'A-2'!$D22,0)</f>
        <v>0</v>
      </c>
      <c r="W16" s="4">
        <f>IF('A-2'!$F22='A-2 TRANS'!W$1,'A-2'!$D22,0)</f>
        <v>0</v>
      </c>
      <c r="X16" s="4">
        <f>IF('A-2'!$F22='A-2 TRANS'!X$1,'A-2'!$D22,0)</f>
        <v>0</v>
      </c>
      <c r="Y16" s="4">
        <f>IF('A-2'!$F22='A-2 TRANS'!Y$1,'A-2'!$D22,0)</f>
        <v>0</v>
      </c>
      <c r="Z16" s="4">
        <f>IF('A-2'!$F22='A-2 TRANS'!Z$1,'A-2'!$D22,0)</f>
        <v>0</v>
      </c>
      <c r="AA16" s="4">
        <f>IF('A-2'!$F22='A-2 TRANS'!AA$1,'A-2'!$D22,0)</f>
        <v>0</v>
      </c>
      <c r="AB16" s="4">
        <f>IF('A-2'!$F22='A-2 TRANS'!AB$1,'A-2'!$D22,0)</f>
        <v>0</v>
      </c>
      <c r="AC16" s="4">
        <f>IF('A-2'!$F22='A-2 TRANS'!AC$1,'A-2'!$D22,0)</f>
        <v>0</v>
      </c>
      <c r="AD16" s="4">
        <f>IF('A-2'!$F22='A-2 TRANS'!AD$1,'A-2'!$D22,0)</f>
        <v>0</v>
      </c>
      <c r="AE16" s="4">
        <f>IF('A-2'!$F22='A-2 TRANS'!AE$1,'A-2'!$D22,0)</f>
        <v>0</v>
      </c>
      <c r="AF16" s="4">
        <f>IF('A-2'!$F22='A-2 TRANS'!AF$1,'A-2'!$D22,0)</f>
        <v>0</v>
      </c>
      <c r="AG16" s="4">
        <f>IF('A-2'!$F22='A-2 TRANS'!AG$1,'A-2'!$D22,0)</f>
        <v>0</v>
      </c>
      <c r="AH16" s="4">
        <f>IF('A-2'!$F22='A-2 TRANS'!AH$1,'A-2'!$D22,0)</f>
        <v>0</v>
      </c>
      <c r="AI16" s="4">
        <f>IF('A-2'!$F22='A-2 TRANS'!AI$1,'A-2'!$D22,0)</f>
        <v>0</v>
      </c>
      <c r="AJ16" s="4">
        <f>IF('A-2'!$F22='A-2 TRANS'!AJ$1,'A-2'!$D22,0)</f>
        <v>0</v>
      </c>
      <c r="AK16" s="4">
        <f>IF('A-2'!$F22='A-2 TRANS'!AK$1,'A-2'!$D22,0)</f>
        <v>0</v>
      </c>
      <c r="AL16" s="4">
        <f>IF('A-2'!$F22='A-2 TRANS'!AL$1,'A-2'!$D22,0)</f>
        <v>0</v>
      </c>
      <c r="AM16" s="4">
        <f>IF('A-2'!$F22='A-2 TRANS'!AM$1,'A-2'!$D22,0)</f>
        <v>0</v>
      </c>
      <c r="AN16" s="4">
        <f>IF('A-2'!$F22='A-2 TRANS'!AN$1,'A-2'!$D22,0)</f>
        <v>0</v>
      </c>
      <c r="AO16" s="4">
        <f>IF('A-2'!$F22='A-2 TRANS'!AO$1,'A-2'!$D22,0)</f>
        <v>0</v>
      </c>
      <c r="AP16" s="4">
        <f>IF('A-2'!$F22='A-2 TRANS'!AP$1,'A-2'!$D22,0)</f>
        <v>0</v>
      </c>
      <c r="AQ16" s="4">
        <f>IF('A-2'!$F22='A-2 TRANS'!AQ$1,'A-2'!$D22,0)</f>
        <v>0</v>
      </c>
      <c r="AR16" s="4">
        <f>IF('A-2'!$F22='A-2 TRANS'!AR$1,'A-2'!$D22,0)</f>
        <v>0</v>
      </c>
      <c r="AS16" s="4">
        <f>IF('A-2'!$F22='A-2 TRANS'!AS$1,'A-2'!$D22,0)</f>
        <v>0</v>
      </c>
      <c r="AT16" s="4">
        <f>IF('A-2'!$F22='A-2 TRANS'!AT$1,'A-2'!$D22,0)</f>
        <v>0</v>
      </c>
      <c r="AU16" s="4">
        <f>IF('A-2'!$F22='A-2 TRANS'!AU$1,'A-2'!$D22,0)</f>
        <v>0</v>
      </c>
      <c r="AV16" s="4">
        <f>IF('A-2'!$F22='A-2 TRANS'!AV$1,'A-2'!$D22,0)</f>
        <v>0</v>
      </c>
      <c r="AW16" s="4">
        <f>IF('A-2'!$F22='A-2 TRANS'!AW$1,'A-2'!$D22,0)</f>
        <v>0</v>
      </c>
      <c r="AX16" s="4">
        <f>IF('A-2'!$F22='A-2 TRANS'!AX$1,'A-2'!$D22,0)</f>
        <v>0</v>
      </c>
      <c r="AY16" s="4">
        <f>IF('A-2'!$F22='A-2 TRANS'!AY$1,'A-2'!$D22,0)</f>
        <v>0</v>
      </c>
      <c r="AZ16" s="4">
        <f>IF('A-2'!$F22='A-2 TRANS'!AZ$1,'A-2'!$D22,0)</f>
        <v>0</v>
      </c>
      <c r="BA16" s="4">
        <f>IF('A-2'!$F22='A-2 TRANS'!BA$1,'A-2'!$D22,0)</f>
        <v>0</v>
      </c>
      <c r="BB16" s="4">
        <f>IF('A-2'!$F22='A-2 TRANS'!BB$1,'A-2'!$D22,0)</f>
        <v>0</v>
      </c>
      <c r="BC16" s="4">
        <f>IF('A-2'!$F22='A-2 TRANS'!BC$1,'A-2'!$D22,0)</f>
        <v>0</v>
      </c>
      <c r="BD16" s="4">
        <f>IF('A-2'!$F22='A-2 TRANS'!BD$1,'A-2'!$D22,0)</f>
        <v>0</v>
      </c>
      <c r="BE16" s="4">
        <f>IF('A-2'!$F22='A-2 TRANS'!BE$1,'A-2'!$D22,0)</f>
        <v>0</v>
      </c>
      <c r="BF16" s="4">
        <f>IF('A-2'!$F22='A-2 TRANS'!BF$1,'A-2'!$D22,0)</f>
        <v>0</v>
      </c>
      <c r="BG16" s="4">
        <f>IF('A-2'!$F22='A-2 TRANS'!BG$1,'A-2'!$D22,0)</f>
        <v>0</v>
      </c>
      <c r="BH16" s="4">
        <f>IF('A-2'!$F22='A-2 TRANS'!BH$1,'A-2'!$D22,0)</f>
        <v>0</v>
      </c>
      <c r="BI16" s="4">
        <f>IF('A-2'!$F22='A-2 TRANS'!BI$1,'A-2'!$D22,0)</f>
        <v>0</v>
      </c>
      <c r="BJ16" s="4">
        <f>IF('A-2'!$F22='A-2 TRANS'!BJ$1,'A-2'!$D22,0)</f>
        <v>0</v>
      </c>
      <c r="BK16" s="4">
        <f>IF('A-2'!$F22='A-2 TRANS'!BK$1,'A-2'!$D22,0)</f>
        <v>0</v>
      </c>
    </row>
    <row r="17" spans="2:63" ht="11.5" x14ac:dyDescent="0.25">
      <c r="B17" s="4">
        <f>IF('A-2'!$F23='A-2 TRANS'!B$1,'A-2'!$D23,0)</f>
        <v>0</v>
      </c>
      <c r="C17" s="4">
        <f>IF('A-2'!$F23='A-2 TRANS'!C$1,'A-2'!$D23,0)</f>
        <v>0</v>
      </c>
      <c r="D17" s="4">
        <f>IF('A-2'!$F23='A-2 TRANS'!D$1,'A-2'!$D23,0)</f>
        <v>0</v>
      </c>
      <c r="E17" s="4">
        <f>IF('A-2'!$F23='A-2 TRANS'!E$1,'A-2'!$D23,0)</f>
        <v>0</v>
      </c>
      <c r="F17" s="4">
        <f>IF('A-2'!$F23='A-2 TRANS'!F$1,'A-2'!$D23,0)</f>
        <v>0</v>
      </c>
      <c r="G17" s="4">
        <f>IF('A-2'!$F23='A-2 TRANS'!G$1,'A-2'!$D23,0)</f>
        <v>0</v>
      </c>
      <c r="H17" s="4">
        <f>IF('A-2'!$F23='A-2 TRANS'!H$1,'A-2'!$D23,0)</f>
        <v>0</v>
      </c>
      <c r="I17" s="4">
        <f>IF('A-2'!$F23='A-2 TRANS'!I$1,'A-2'!$D23,0)</f>
        <v>0</v>
      </c>
      <c r="J17" s="4">
        <f>IF('A-2'!$F23='A-2 TRANS'!J$1,'A-2'!$D23,0)</f>
        <v>0</v>
      </c>
      <c r="K17" s="4">
        <f>IF('A-2'!$F23='A-2 TRANS'!K$1,'A-2'!$D23,0)</f>
        <v>0</v>
      </c>
      <c r="L17" s="4">
        <f>IF('A-2'!$F23='A-2 TRANS'!L$1,'A-2'!$D23,0)</f>
        <v>0</v>
      </c>
      <c r="M17" s="4">
        <f>IF('A-2'!$F23='A-2 TRANS'!M$1,'A-2'!$D23,0)</f>
        <v>0</v>
      </c>
      <c r="N17" s="4">
        <f>IF('A-2'!$F23='A-2 TRANS'!N$1,'A-2'!$D23,0)</f>
        <v>0</v>
      </c>
      <c r="O17" s="4">
        <f>IF('A-2'!$F23='A-2 TRANS'!O$1,'A-2'!$D23,0)</f>
        <v>0</v>
      </c>
      <c r="P17" s="4">
        <f>IF('A-2'!$F23='A-2 TRANS'!P$1,'A-2'!$D23,0)</f>
        <v>0</v>
      </c>
      <c r="Q17" s="4">
        <f>IF('A-2'!$F23='A-2 TRANS'!Q$1,'A-2'!$D23,0)</f>
        <v>0</v>
      </c>
      <c r="R17" s="4">
        <f>IF('A-2'!$F23='A-2 TRANS'!R$1,'A-2'!$D23,0)</f>
        <v>0</v>
      </c>
      <c r="S17" s="4">
        <f>IF('A-2'!$F23='A-2 TRANS'!S$1,'A-2'!$D23,0)</f>
        <v>0</v>
      </c>
      <c r="T17" s="4">
        <f>IF('A-2'!$F23='A-2 TRANS'!T$1,'A-2'!$D23,0)</f>
        <v>0</v>
      </c>
      <c r="U17" s="4">
        <f>IF('A-2'!$F23='A-2 TRANS'!U$1,'A-2'!$D23,0)</f>
        <v>0</v>
      </c>
      <c r="V17" s="4">
        <f>IF('A-2'!$F23='A-2 TRANS'!V$1,'A-2'!$D23,0)</f>
        <v>0</v>
      </c>
      <c r="W17" s="4">
        <f>IF('A-2'!$F23='A-2 TRANS'!W$1,'A-2'!$D23,0)</f>
        <v>0</v>
      </c>
      <c r="X17" s="4">
        <f>IF('A-2'!$F23='A-2 TRANS'!X$1,'A-2'!$D23,0)</f>
        <v>0</v>
      </c>
      <c r="Y17" s="4">
        <f>IF('A-2'!$F23='A-2 TRANS'!Y$1,'A-2'!$D23,0)</f>
        <v>0</v>
      </c>
      <c r="Z17" s="4">
        <f>IF('A-2'!$F23='A-2 TRANS'!Z$1,'A-2'!$D23,0)</f>
        <v>0</v>
      </c>
      <c r="AA17" s="4">
        <f>IF('A-2'!$F23='A-2 TRANS'!AA$1,'A-2'!$D23,0)</f>
        <v>0</v>
      </c>
      <c r="AB17" s="4">
        <f>IF('A-2'!$F23='A-2 TRANS'!AB$1,'A-2'!$D23,0)</f>
        <v>0</v>
      </c>
      <c r="AC17" s="4">
        <f>IF('A-2'!$F23='A-2 TRANS'!AC$1,'A-2'!$D23,0)</f>
        <v>0</v>
      </c>
      <c r="AD17" s="4">
        <f>IF('A-2'!$F23='A-2 TRANS'!AD$1,'A-2'!$D23,0)</f>
        <v>0</v>
      </c>
      <c r="AE17" s="4">
        <f>IF('A-2'!$F23='A-2 TRANS'!AE$1,'A-2'!$D23,0)</f>
        <v>0</v>
      </c>
      <c r="AF17" s="4">
        <f>IF('A-2'!$F23='A-2 TRANS'!AF$1,'A-2'!$D23,0)</f>
        <v>0</v>
      </c>
      <c r="AG17" s="4">
        <f>IF('A-2'!$F23='A-2 TRANS'!AG$1,'A-2'!$D23,0)</f>
        <v>0</v>
      </c>
      <c r="AH17" s="4">
        <f>IF('A-2'!$F23='A-2 TRANS'!AH$1,'A-2'!$D23,0)</f>
        <v>0</v>
      </c>
      <c r="AI17" s="4">
        <f>IF('A-2'!$F23='A-2 TRANS'!AI$1,'A-2'!$D23,0)</f>
        <v>0</v>
      </c>
      <c r="AJ17" s="4">
        <f>IF('A-2'!$F23='A-2 TRANS'!AJ$1,'A-2'!$D23,0)</f>
        <v>0</v>
      </c>
      <c r="AK17" s="4">
        <f>IF('A-2'!$F23='A-2 TRANS'!AK$1,'A-2'!$D23,0)</f>
        <v>0</v>
      </c>
      <c r="AL17" s="4">
        <f>IF('A-2'!$F23='A-2 TRANS'!AL$1,'A-2'!$D23,0)</f>
        <v>0</v>
      </c>
      <c r="AM17" s="4">
        <f>IF('A-2'!$F23='A-2 TRANS'!AM$1,'A-2'!$D23,0)</f>
        <v>0</v>
      </c>
      <c r="AN17" s="4">
        <f>IF('A-2'!$F23='A-2 TRANS'!AN$1,'A-2'!$D23,0)</f>
        <v>0</v>
      </c>
      <c r="AO17" s="4">
        <f>IF('A-2'!$F23='A-2 TRANS'!AO$1,'A-2'!$D23,0)</f>
        <v>0</v>
      </c>
      <c r="AP17" s="4">
        <f>IF('A-2'!$F23='A-2 TRANS'!AP$1,'A-2'!$D23,0)</f>
        <v>0</v>
      </c>
      <c r="AQ17" s="4">
        <f>IF('A-2'!$F23='A-2 TRANS'!AQ$1,'A-2'!$D23,0)</f>
        <v>0</v>
      </c>
      <c r="AR17" s="4">
        <f>IF('A-2'!$F23='A-2 TRANS'!AR$1,'A-2'!$D23,0)</f>
        <v>0</v>
      </c>
      <c r="AS17" s="4">
        <f>IF('A-2'!$F23='A-2 TRANS'!AS$1,'A-2'!$D23,0)</f>
        <v>0</v>
      </c>
      <c r="AT17" s="4">
        <f>IF('A-2'!$F23='A-2 TRANS'!AT$1,'A-2'!$D23,0)</f>
        <v>0</v>
      </c>
      <c r="AU17" s="4">
        <f>IF('A-2'!$F23='A-2 TRANS'!AU$1,'A-2'!$D23,0)</f>
        <v>0</v>
      </c>
      <c r="AV17" s="4">
        <f>IF('A-2'!$F23='A-2 TRANS'!AV$1,'A-2'!$D23,0)</f>
        <v>0</v>
      </c>
      <c r="AW17" s="4">
        <f>IF('A-2'!$F23='A-2 TRANS'!AW$1,'A-2'!$D23,0)</f>
        <v>0</v>
      </c>
      <c r="AX17" s="4">
        <f>IF('A-2'!$F23='A-2 TRANS'!AX$1,'A-2'!$D23,0)</f>
        <v>0</v>
      </c>
      <c r="AY17" s="4">
        <f>IF('A-2'!$F23='A-2 TRANS'!AY$1,'A-2'!$D23,0)</f>
        <v>0</v>
      </c>
      <c r="AZ17" s="4">
        <f>IF('A-2'!$F23='A-2 TRANS'!AZ$1,'A-2'!$D23,0)</f>
        <v>0</v>
      </c>
      <c r="BA17" s="4">
        <f>IF('A-2'!$F23='A-2 TRANS'!BA$1,'A-2'!$D23,0)</f>
        <v>0</v>
      </c>
      <c r="BB17" s="4">
        <f>IF('A-2'!$F23='A-2 TRANS'!BB$1,'A-2'!$D23,0)</f>
        <v>0</v>
      </c>
      <c r="BC17" s="4">
        <f>IF('A-2'!$F23='A-2 TRANS'!BC$1,'A-2'!$D23,0)</f>
        <v>0</v>
      </c>
      <c r="BD17" s="4">
        <f>IF('A-2'!$F23='A-2 TRANS'!BD$1,'A-2'!$D23,0)</f>
        <v>0</v>
      </c>
      <c r="BE17" s="4">
        <f>IF('A-2'!$F23='A-2 TRANS'!BE$1,'A-2'!$D23,0)</f>
        <v>0</v>
      </c>
      <c r="BF17" s="4">
        <f>IF('A-2'!$F23='A-2 TRANS'!BF$1,'A-2'!$D23,0)</f>
        <v>0</v>
      </c>
      <c r="BG17" s="4">
        <f>IF('A-2'!$F23='A-2 TRANS'!BG$1,'A-2'!$D23,0)</f>
        <v>0</v>
      </c>
      <c r="BH17" s="4">
        <f>IF('A-2'!$F23='A-2 TRANS'!BH$1,'A-2'!$D23,0)</f>
        <v>0</v>
      </c>
      <c r="BI17" s="4">
        <f>IF('A-2'!$F23='A-2 TRANS'!BI$1,'A-2'!$D23,0)</f>
        <v>0</v>
      </c>
      <c r="BJ17" s="4">
        <f>IF('A-2'!$F23='A-2 TRANS'!BJ$1,'A-2'!$D23,0)</f>
        <v>0</v>
      </c>
      <c r="BK17" s="4">
        <f>IF('A-2'!$F23='A-2 TRANS'!BK$1,'A-2'!$D23,0)</f>
        <v>0</v>
      </c>
    </row>
    <row r="18" spans="2:63" ht="11.5" x14ac:dyDescent="0.25">
      <c r="B18" s="4">
        <f>IF('A-2'!$F24='A-2 TRANS'!B$1,'A-2'!$D24,0)</f>
        <v>0</v>
      </c>
      <c r="C18" s="4">
        <f>IF('A-2'!$F24='A-2 TRANS'!C$1,'A-2'!$D24,0)</f>
        <v>0</v>
      </c>
      <c r="D18" s="4">
        <f>IF('A-2'!$F24='A-2 TRANS'!D$1,'A-2'!$D24,0)</f>
        <v>0</v>
      </c>
      <c r="E18" s="4">
        <f>IF('A-2'!$F24='A-2 TRANS'!E$1,'A-2'!$D24,0)</f>
        <v>0</v>
      </c>
      <c r="F18" s="4">
        <f>IF('A-2'!$F24='A-2 TRANS'!F$1,'A-2'!$D24,0)</f>
        <v>0</v>
      </c>
      <c r="G18" s="4">
        <f>IF('A-2'!$F24='A-2 TRANS'!G$1,'A-2'!$D24,0)</f>
        <v>0</v>
      </c>
      <c r="H18" s="4">
        <f>IF('A-2'!$F24='A-2 TRANS'!H$1,'A-2'!$D24,0)</f>
        <v>0</v>
      </c>
      <c r="I18" s="4">
        <f>IF('A-2'!$F24='A-2 TRANS'!I$1,'A-2'!$D24,0)</f>
        <v>0</v>
      </c>
      <c r="J18" s="4">
        <f>IF('A-2'!$F24='A-2 TRANS'!J$1,'A-2'!$D24,0)</f>
        <v>0</v>
      </c>
      <c r="K18" s="4">
        <f>IF('A-2'!$F24='A-2 TRANS'!K$1,'A-2'!$D24,0)</f>
        <v>0</v>
      </c>
      <c r="L18" s="4">
        <f>IF('A-2'!$F24='A-2 TRANS'!L$1,'A-2'!$D24,0)</f>
        <v>0</v>
      </c>
      <c r="M18" s="4">
        <f>IF('A-2'!$F24='A-2 TRANS'!M$1,'A-2'!$D24,0)</f>
        <v>0</v>
      </c>
      <c r="N18" s="4">
        <f>IF('A-2'!$F24='A-2 TRANS'!N$1,'A-2'!$D24,0)</f>
        <v>0</v>
      </c>
      <c r="O18" s="4">
        <f>IF('A-2'!$F24='A-2 TRANS'!O$1,'A-2'!$D24,0)</f>
        <v>0</v>
      </c>
      <c r="P18" s="4">
        <f>IF('A-2'!$F24='A-2 TRANS'!P$1,'A-2'!$D24,0)</f>
        <v>0</v>
      </c>
      <c r="Q18" s="4">
        <f>IF('A-2'!$F24='A-2 TRANS'!Q$1,'A-2'!$D24,0)</f>
        <v>0</v>
      </c>
      <c r="R18" s="4">
        <f>IF('A-2'!$F24='A-2 TRANS'!R$1,'A-2'!$D24,0)</f>
        <v>0</v>
      </c>
      <c r="S18" s="4">
        <f>IF('A-2'!$F24='A-2 TRANS'!S$1,'A-2'!$D24,0)</f>
        <v>0</v>
      </c>
      <c r="T18" s="4">
        <f>IF('A-2'!$F24='A-2 TRANS'!T$1,'A-2'!$D24,0)</f>
        <v>0</v>
      </c>
      <c r="U18" s="4">
        <f>IF('A-2'!$F24='A-2 TRANS'!U$1,'A-2'!$D24,0)</f>
        <v>0</v>
      </c>
      <c r="V18" s="4">
        <f>IF('A-2'!$F24='A-2 TRANS'!V$1,'A-2'!$D24,0)</f>
        <v>0</v>
      </c>
      <c r="W18" s="4">
        <f>IF('A-2'!$F24='A-2 TRANS'!W$1,'A-2'!$D24,0)</f>
        <v>0</v>
      </c>
      <c r="X18" s="4">
        <f>IF('A-2'!$F24='A-2 TRANS'!X$1,'A-2'!$D24,0)</f>
        <v>0</v>
      </c>
      <c r="Y18" s="4">
        <f>IF('A-2'!$F24='A-2 TRANS'!Y$1,'A-2'!$D24,0)</f>
        <v>0</v>
      </c>
      <c r="Z18" s="4">
        <f>IF('A-2'!$F24='A-2 TRANS'!Z$1,'A-2'!$D24,0)</f>
        <v>0</v>
      </c>
      <c r="AA18" s="4">
        <f>IF('A-2'!$F24='A-2 TRANS'!AA$1,'A-2'!$D24,0)</f>
        <v>0</v>
      </c>
      <c r="AB18" s="4">
        <f>IF('A-2'!$F24='A-2 TRANS'!AB$1,'A-2'!$D24,0)</f>
        <v>0</v>
      </c>
      <c r="AC18" s="4">
        <f>IF('A-2'!$F24='A-2 TRANS'!AC$1,'A-2'!$D24,0)</f>
        <v>0</v>
      </c>
      <c r="AD18" s="4">
        <f>IF('A-2'!$F24='A-2 TRANS'!AD$1,'A-2'!$D24,0)</f>
        <v>0</v>
      </c>
      <c r="AE18" s="4">
        <f>IF('A-2'!$F24='A-2 TRANS'!AE$1,'A-2'!$D24,0)</f>
        <v>0</v>
      </c>
      <c r="AF18" s="4">
        <f>IF('A-2'!$F24='A-2 TRANS'!AF$1,'A-2'!$D24,0)</f>
        <v>0</v>
      </c>
      <c r="AG18" s="4">
        <f>IF('A-2'!$F24='A-2 TRANS'!AG$1,'A-2'!$D24,0)</f>
        <v>0</v>
      </c>
      <c r="AH18" s="4">
        <f>IF('A-2'!$F24='A-2 TRANS'!AH$1,'A-2'!$D24,0)</f>
        <v>0</v>
      </c>
      <c r="AI18" s="4">
        <f>IF('A-2'!$F24='A-2 TRANS'!AI$1,'A-2'!$D24,0)</f>
        <v>0</v>
      </c>
      <c r="AJ18" s="4">
        <f>IF('A-2'!$F24='A-2 TRANS'!AJ$1,'A-2'!$D24,0)</f>
        <v>0</v>
      </c>
      <c r="AK18" s="4">
        <f>IF('A-2'!$F24='A-2 TRANS'!AK$1,'A-2'!$D24,0)</f>
        <v>0</v>
      </c>
      <c r="AL18" s="4">
        <f>IF('A-2'!$F24='A-2 TRANS'!AL$1,'A-2'!$D24,0)</f>
        <v>0</v>
      </c>
      <c r="AM18" s="4">
        <f>IF('A-2'!$F24='A-2 TRANS'!AM$1,'A-2'!$D24,0)</f>
        <v>0</v>
      </c>
      <c r="AN18" s="4">
        <f>IF('A-2'!$F24='A-2 TRANS'!AN$1,'A-2'!$D24,0)</f>
        <v>0</v>
      </c>
      <c r="AO18" s="4">
        <f>IF('A-2'!$F24='A-2 TRANS'!AO$1,'A-2'!$D24,0)</f>
        <v>0</v>
      </c>
      <c r="AP18" s="4">
        <f>IF('A-2'!$F24='A-2 TRANS'!AP$1,'A-2'!$D24,0)</f>
        <v>0</v>
      </c>
      <c r="AQ18" s="4">
        <f>IF('A-2'!$F24='A-2 TRANS'!AQ$1,'A-2'!$D24,0)</f>
        <v>0</v>
      </c>
      <c r="AR18" s="4">
        <f>IF('A-2'!$F24='A-2 TRANS'!AR$1,'A-2'!$D24,0)</f>
        <v>0</v>
      </c>
      <c r="AS18" s="4">
        <f>IF('A-2'!$F24='A-2 TRANS'!AS$1,'A-2'!$D24,0)</f>
        <v>0</v>
      </c>
      <c r="AT18" s="4">
        <f>IF('A-2'!$F24='A-2 TRANS'!AT$1,'A-2'!$D24,0)</f>
        <v>0</v>
      </c>
      <c r="AU18" s="4">
        <f>IF('A-2'!$F24='A-2 TRANS'!AU$1,'A-2'!$D24,0)</f>
        <v>0</v>
      </c>
      <c r="AV18" s="4">
        <f>IF('A-2'!$F24='A-2 TRANS'!AV$1,'A-2'!$D24,0)</f>
        <v>0</v>
      </c>
      <c r="AW18" s="4">
        <f>IF('A-2'!$F24='A-2 TRANS'!AW$1,'A-2'!$D24,0)</f>
        <v>0</v>
      </c>
      <c r="AX18" s="4">
        <f>IF('A-2'!$F24='A-2 TRANS'!AX$1,'A-2'!$D24,0)</f>
        <v>0</v>
      </c>
      <c r="AY18" s="4">
        <f>IF('A-2'!$F24='A-2 TRANS'!AY$1,'A-2'!$D24,0)</f>
        <v>0</v>
      </c>
      <c r="AZ18" s="4">
        <f>IF('A-2'!$F24='A-2 TRANS'!AZ$1,'A-2'!$D24,0)</f>
        <v>0</v>
      </c>
      <c r="BA18" s="4">
        <f>IF('A-2'!$F24='A-2 TRANS'!BA$1,'A-2'!$D24,0)</f>
        <v>0</v>
      </c>
      <c r="BB18" s="4">
        <f>IF('A-2'!$F24='A-2 TRANS'!BB$1,'A-2'!$D24,0)</f>
        <v>0</v>
      </c>
      <c r="BC18" s="4">
        <f>IF('A-2'!$F24='A-2 TRANS'!BC$1,'A-2'!$D24,0)</f>
        <v>0</v>
      </c>
      <c r="BD18" s="4">
        <f>IF('A-2'!$F24='A-2 TRANS'!BD$1,'A-2'!$D24,0)</f>
        <v>0</v>
      </c>
      <c r="BE18" s="4">
        <f>IF('A-2'!$F24='A-2 TRANS'!BE$1,'A-2'!$D24,0)</f>
        <v>0</v>
      </c>
      <c r="BF18" s="4">
        <f>IF('A-2'!$F24='A-2 TRANS'!BF$1,'A-2'!$D24,0)</f>
        <v>0</v>
      </c>
      <c r="BG18" s="4">
        <f>IF('A-2'!$F24='A-2 TRANS'!BG$1,'A-2'!$D24,0)</f>
        <v>0</v>
      </c>
      <c r="BH18" s="4">
        <f>IF('A-2'!$F24='A-2 TRANS'!BH$1,'A-2'!$D24,0)</f>
        <v>0</v>
      </c>
      <c r="BI18" s="4">
        <f>IF('A-2'!$F24='A-2 TRANS'!BI$1,'A-2'!$D24,0)</f>
        <v>0</v>
      </c>
      <c r="BJ18" s="4">
        <f>IF('A-2'!$F24='A-2 TRANS'!BJ$1,'A-2'!$D24,0)</f>
        <v>0</v>
      </c>
      <c r="BK18" s="4">
        <f>IF('A-2'!$F24='A-2 TRANS'!BK$1,'A-2'!$D24,0)</f>
        <v>0</v>
      </c>
    </row>
    <row r="19" spans="2:63" ht="11.5" x14ac:dyDescent="0.25">
      <c r="B19" s="4">
        <f>IF('A-2'!$F25='A-2 TRANS'!B$1,'A-2'!$D25,0)</f>
        <v>0</v>
      </c>
      <c r="C19" s="4">
        <f>IF('A-2'!$F25='A-2 TRANS'!C$1,'A-2'!$D25,0)</f>
        <v>0</v>
      </c>
      <c r="D19" s="4">
        <f>IF('A-2'!$F25='A-2 TRANS'!D$1,'A-2'!$D25,0)</f>
        <v>0</v>
      </c>
      <c r="E19" s="4">
        <f>IF('A-2'!$F25='A-2 TRANS'!E$1,'A-2'!$D25,0)</f>
        <v>0</v>
      </c>
      <c r="F19" s="4">
        <f>IF('A-2'!$F25='A-2 TRANS'!F$1,'A-2'!$D25,0)</f>
        <v>0</v>
      </c>
      <c r="G19" s="4">
        <f>IF('A-2'!$F25='A-2 TRANS'!G$1,'A-2'!$D25,0)</f>
        <v>0</v>
      </c>
      <c r="H19" s="4">
        <f>IF('A-2'!$F25='A-2 TRANS'!H$1,'A-2'!$D25,0)</f>
        <v>0</v>
      </c>
      <c r="I19" s="4">
        <f>IF('A-2'!$F25='A-2 TRANS'!I$1,'A-2'!$D25,0)</f>
        <v>0</v>
      </c>
      <c r="J19" s="4">
        <f>IF('A-2'!$F25='A-2 TRANS'!J$1,'A-2'!$D25,0)</f>
        <v>0</v>
      </c>
      <c r="K19" s="4">
        <f>IF('A-2'!$F25='A-2 TRANS'!K$1,'A-2'!$D25,0)</f>
        <v>0</v>
      </c>
      <c r="L19" s="4">
        <f>IF('A-2'!$F25='A-2 TRANS'!L$1,'A-2'!$D25,0)</f>
        <v>0</v>
      </c>
      <c r="M19" s="4">
        <f>IF('A-2'!$F25='A-2 TRANS'!M$1,'A-2'!$D25,0)</f>
        <v>0</v>
      </c>
      <c r="N19" s="4">
        <f>IF('A-2'!$F25='A-2 TRANS'!N$1,'A-2'!$D25,0)</f>
        <v>0</v>
      </c>
      <c r="O19" s="4">
        <f>IF('A-2'!$F25='A-2 TRANS'!O$1,'A-2'!$D25,0)</f>
        <v>0</v>
      </c>
      <c r="P19" s="4">
        <f>IF('A-2'!$F25='A-2 TRANS'!P$1,'A-2'!$D25,0)</f>
        <v>0</v>
      </c>
      <c r="Q19" s="4">
        <f>IF('A-2'!$F25='A-2 TRANS'!Q$1,'A-2'!$D25,0)</f>
        <v>0</v>
      </c>
      <c r="R19" s="4">
        <f>IF('A-2'!$F25='A-2 TRANS'!R$1,'A-2'!$D25,0)</f>
        <v>0</v>
      </c>
      <c r="S19" s="4">
        <f>IF('A-2'!$F25='A-2 TRANS'!S$1,'A-2'!$D25,0)</f>
        <v>0</v>
      </c>
      <c r="T19" s="4">
        <f>IF('A-2'!$F25='A-2 TRANS'!T$1,'A-2'!$D25,0)</f>
        <v>0</v>
      </c>
      <c r="U19" s="4">
        <f>IF('A-2'!$F25='A-2 TRANS'!U$1,'A-2'!$D25,0)</f>
        <v>0</v>
      </c>
      <c r="V19" s="4">
        <f>IF('A-2'!$F25='A-2 TRANS'!V$1,'A-2'!$D25,0)</f>
        <v>0</v>
      </c>
      <c r="W19" s="4">
        <f>IF('A-2'!$F25='A-2 TRANS'!W$1,'A-2'!$D25,0)</f>
        <v>0</v>
      </c>
      <c r="X19" s="4">
        <f>IF('A-2'!$F25='A-2 TRANS'!X$1,'A-2'!$D25,0)</f>
        <v>0</v>
      </c>
      <c r="Y19" s="4">
        <f>IF('A-2'!$F25='A-2 TRANS'!Y$1,'A-2'!$D25,0)</f>
        <v>0</v>
      </c>
      <c r="Z19" s="4">
        <f>IF('A-2'!$F25='A-2 TRANS'!Z$1,'A-2'!$D25,0)</f>
        <v>0</v>
      </c>
      <c r="AA19" s="4">
        <f>IF('A-2'!$F25='A-2 TRANS'!AA$1,'A-2'!$D25,0)</f>
        <v>0</v>
      </c>
      <c r="AB19" s="4">
        <f>IF('A-2'!$F25='A-2 TRANS'!AB$1,'A-2'!$D25,0)</f>
        <v>0</v>
      </c>
      <c r="AC19" s="4">
        <f>IF('A-2'!$F25='A-2 TRANS'!AC$1,'A-2'!$D25,0)</f>
        <v>0</v>
      </c>
      <c r="AD19" s="4">
        <f>IF('A-2'!$F25='A-2 TRANS'!AD$1,'A-2'!$D25,0)</f>
        <v>0</v>
      </c>
      <c r="AE19" s="4">
        <f>IF('A-2'!$F25='A-2 TRANS'!AE$1,'A-2'!$D25,0)</f>
        <v>0</v>
      </c>
      <c r="AF19" s="4">
        <f>IF('A-2'!$F25='A-2 TRANS'!AF$1,'A-2'!$D25,0)</f>
        <v>0</v>
      </c>
      <c r="AG19" s="4">
        <f>IF('A-2'!$F25='A-2 TRANS'!AG$1,'A-2'!$D25,0)</f>
        <v>0</v>
      </c>
      <c r="AH19" s="4">
        <f>IF('A-2'!$F25='A-2 TRANS'!AH$1,'A-2'!$D25,0)</f>
        <v>0</v>
      </c>
      <c r="AI19" s="4">
        <f>IF('A-2'!$F25='A-2 TRANS'!AI$1,'A-2'!$D25,0)</f>
        <v>0</v>
      </c>
      <c r="AJ19" s="4">
        <f>IF('A-2'!$F25='A-2 TRANS'!AJ$1,'A-2'!$D25,0)</f>
        <v>0</v>
      </c>
      <c r="AK19" s="4">
        <f>IF('A-2'!$F25='A-2 TRANS'!AK$1,'A-2'!$D25,0)</f>
        <v>0</v>
      </c>
      <c r="AL19" s="4">
        <f>IF('A-2'!$F25='A-2 TRANS'!AL$1,'A-2'!$D25,0)</f>
        <v>0</v>
      </c>
      <c r="AM19" s="4">
        <f>IF('A-2'!$F25='A-2 TRANS'!AM$1,'A-2'!$D25,0)</f>
        <v>0</v>
      </c>
      <c r="AN19" s="4">
        <f>IF('A-2'!$F25='A-2 TRANS'!AN$1,'A-2'!$D25,0)</f>
        <v>0</v>
      </c>
      <c r="AO19" s="4">
        <f>IF('A-2'!$F25='A-2 TRANS'!AO$1,'A-2'!$D25,0)</f>
        <v>0</v>
      </c>
      <c r="AP19" s="4">
        <f>IF('A-2'!$F25='A-2 TRANS'!AP$1,'A-2'!$D25,0)</f>
        <v>0</v>
      </c>
      <c r="AQ19" s="4">
        <f>IF('A-2'!$F25='A-2 TRANS'!AQ$1,'A-2'!$D25,0)</f>
        <v>0</v>
      </c>
      <c r="AR19" s="4">
        <f>IF('A-2'!$F25='A-2 TRANS'!AR$1,'A-2'!$D25,0)</f>
        <v>0</v>
      </c>
      <c r="AS19" s="4">
        <f>IF('A-2'!$F25='A-2 TRANS'!AS$1,'A-2'!$D25,0)</f>
        <v>0</v>
      </c>
      <c r="AT19" s="4">
        <f>IF('A-2'!$F25='A-2 TRANS'!AT$1,'A-2'!$D25,0)</f>
        <v>0</v>
      </c>
      <c r="AU19" s="4">
        <f>IF('A-2'!$F25='A-2 TRANS'!AU$1,'A-2'!$D25,0)</f>
        <v>0</v>
      </c>
      <c r="AV19" s="4">
        <f>IF('A-2'!$F25='A-2 TRANS'!AV$1,'A-2'!$D25,0)</f>
        <v>0</v>
      </c>
      <c r="AW19" s="4">
        <f>IF('A-2'!$F25='A-2 TRANS'!AW$1,'A-2'!$D25,0)</f>
        <v>0</v>
      </c>
      <c r="AX19" s="4">
        <f>IF('A-2'!$F25='A-2 TRANS'!AX$1,'A-2'!$D25,0)</f>
        <v>0</v>
      </c>
      <c r="AY19" s="4">
        <f>IF('A-2'!$F25='A-2 TRANS'!AY$1,'A-2'!$D25,0)</f>
        <v>0</v>
      </c>
      <c r="AZ19" s="4">
        <f>IF('A-2'!$F25='A-2 TRANS'!AZ$1,'A-2'!$D25,0)</f>
        <v>0</v>
      </c>
      <c r="BA19" s="4">
        <f>IF('A-2'!$F25='A-2 TRANS'!BA$1,'A-2'!$D25,0)</f>
        <v>0</v>
      </c>
      <c r="BB19" s="4">
        <f>IF('A-2'!$F25='A-2 TRANS'!BB$1,'A-2'!$D25,0)</f>
        <v>0</v>
      </c>
      <c r="BC19" s="4">
        <f>IF('A-2'!$F25='A-2 TRANS'!BC$1,'A-2'!$D25,0)</f>
        <v>0</v>
      </c>
      <c r="BD19" s="4">
        <f>IF('A-2'!$F25='A-2 TRANS'!BD$1,'A-2'!$D25,0)</f>
        <v>0</v>
      </c>
      <c r="BE19" s="4">
        <f>IF('A-2'!$F25='A-2 TRANS'!BE$1,'A-2'!$D25,0)</f>
        <v>0</v>
      </c>
      <c r="BF19" s="4">
        <f>IF('A-2'!$F25='A-2 TRANS'!BF$1,'A-2'!$D25,0)</f>
        <v>0</v>
      </c>
      <c r="BG19" s="4">
        <f>IF('A-2'!$F25='A-2 TRANS'!BG$1,'A-2'!$D25,0)</f>
        <v>0</v>
      </c>
      <c r="BH19" s="4">
        <f>IF('A-2'!$F25='A-2 TRANS'!BH$1,'A-2'!$D25,0)</f>
        <v>0</v>
      </c>
      <c r="BI19" s="4">
        <f>IF('A-2'!$F25='A-2 TRANS'!BI$1,'A-2'!$D25,0)</f>
        <v>0</v>
      </c>
      <c r="BJ19" s="4">
        <f>IF('A-2'!$F25='A-2 TRANS'!BJ$1,'A-2'!$D25,0)</f>
        <v>0</v>
      </c>
      <c r="BK19" s="4">
        <f>IF('A-2'!$F25='A-2 TRANS'!BK$1,'A-2'!$D25,0)</f>
        <v>0</v>
      </c>
    </row>
    <row r="20" spans="2:63" ht="11.5" x14ac:dyDescent="0.25">
      <c r="B20" s="4">
        <f>IF('A-2'!$F26='A-2 TRANS'!B$1,'A-2'!$D26,0)</f>
        <v>0</v>
      </c>
      <c r="C20" s="4">
        <f>IF('A-2'!$F26='A-2 TRANS'!C$1,'A-2'!$D26,0)</f>
        <v>0</v>
      </c>
      <c r="D20" s="4">
        <f>IF('A-2'!$F26='A-2 TRANS'!D$1,'A-2'!$D26,0)</f>
        <v>0</v>
      </c>
      <c r="E20" s="4">
        <f>IF('A-2'!$F26='A-2 TRANS'!E$1,'A-2'!$D26,0)</f>
        <v>0</v>
      </c>
      <c r="F20" s="4">
        <f>IF('A-2'!$F26='A-2 TRANS'!F$1,'A-2'!$D26,0)</f>
        <v>0</v>
      </c>
      <c r="G20" s="4">
        <f>IF('A-2'!$F26='A-2 TRANS'!G$1,'A-2'!$D26,0)</f>
        <v>0</v>
      </c>
      <c r="H20" s="4">
        <f>IF('A-2'!$F26='A-2 TRANS'!H$1,'A-2'!$D26,0)</f>
        <v>0</v>
      </c>
      <c r="I20" s="4">
        <f>IF('A-2'!$F26='A-2 TRANS'!I$1,'A-2'!$D26,0)</f>
        <v>0</v>
      </c>
      <c r="J20" s="4">
        <f>IF('A-2'!$F26='A-2 TRANS'!J$1,'A-2'!$D26,0)</f>
        <v>0</v>
      </c>
      <c r="K20" s="4">
        <f>IF('A-2'!$F26='A-2 TRANS'!K$1,'A-2'!$D26,0)</f>
        <v>0</v>
      </c>
      <c r="L20" s="4">
        <f>IF('A-2'!$F26='A-2 TRANS'!L$1,'A-2'!$D26,0)</f>
        <v>0</v>
      </c>
      <c r="M20" s="4">
        <f>IF('A-2'!$F26='A-2 TRANS'!M$1,'A-2'!$D26,0)</f>
        <v>0</v>
      </c>
      <c r="N20" s="4">
        <f>IF('A-2'!$F26='A-2 TRANS'!N$1,'A-2'!$D26,0)</f>
        <v>0</v>
      </c>
      <c r="O20" s="4">
        <f>IF('A-2'!$F26='A-2 TRANS'!O$1,'A-2'!$D26,0)</f>
        <v>0</v>
      </c>
      <c r="P20" s="4">
        <f>IF('A-2'!$F26='A-2 TRANS'!P$1,'A-2'!$D26,0)</f>
        <v>0</v>
      </c>
      <c r="Q20" s="4">
        <f>IF('A-2'!$F26='A-2 TRANS'!Q$1,'A-2'!$D26,0)</f>
        <v>0</v>
      </c>
      <c r="R20" s="4">
        <f>IF('A-2'!$F26='A-2 TRANS'!R$1,'A-2'!$D26,0)</f>
        <v>0</v>
      </c>
      <c r="S20" s="4">
        <f>IF('A-2'!$F26='A-2 TRANS'!S$1,'A-2'!$D26,0)</f>
        <v>0</v>
      </c>
      <c r="T20" s="4">
        <f>IF('A-2'!$F26='A-2 TRANS'!T$1,'A-2'!$D26,0)</f>
        <v>0</v>
      </c>
      <c r="U20" s="4">
        <f>IF('A-2'!$F26='A-2 TRANS'!U$1,'A-2'!$D26,0)</f>
        <v>0</v>
      </c>
      <c r="V20" s="4">
        <f>IF('A-2'!$F26='A-2 TRANS'!V$1,'A-2'!$D26,0)</f>
        <v>0</v>
      </c>
      <c r="W20" s="4">
        <f>IF('A-2'!$F26='A-2 TRANS'!W$1,'A-2'!$D26,0)</f>
        <v>0</v>
      </c>
      <c r="X20" s="4">
        <f>IF('A-2'!$F26='A-2 TRANS'!X$1,'A-2'!$D26,0)</f>
        <v>0</v>
      </c>
      <c r="Y20" s="4">
        <f>IF('A-2'!$F26='A-2 TRANS'!Y$1,'A-2'!$D26,0)</f>
        <v>0</v>
      </c>
      <c r="Z20" s="4">
        <f>IF('A-2'!$F26='A-2 TRANS'!Z$1,'A-2'!$D26,0)</f>
        <v>0</v>
      </c>
      <c r="AA20" s="4">
        <f>IF('A-2'!$F26='A-2 TRANS'!AA$1,'A-2'!$D26,0)</f>
        <v>0</v>
      </c>
      <c r="AB20" s="4">
        <f>IF('A-2'!$F26='A-2 TRANS'!AB$1,'A-2'!$D26,0)</f>
        <v>0</v>
      </c>
      <c r="AC20" s="4">
        <f>IF('A-2'!$F26='A-2 TRANS'!AC$1,'A-2'!$D26,0)</f>
        <v>0</v>
      </c>
      <c r="AD20" s="4">
        <f>IF('A-2'!$F26='A-2 TRANS'!AD$1,'A-2'!$D26,0)</f>
        <v>0</v>
      </c>
      <c r="AE20" s="4">
        <f>IF('A-2'!$F26='A-2 TRANS'!AE$1,'A-2'!$D26,0)</f>
        <v>0</v>
      </c>
      <c r="AF20" s="4">
        <f>IF('A-2'!$F26='A-2 TRANS'!AF$1,'A-2'!$D26,0)</f>
        <v>0</v>
      </c>
      <c r="AG20" s="4">
        <f>IF('A-2'!$F26='A-2 TRANS'!AG$1,'A-2'!$D26,0)</f>
        <v>0</v>
      </c>
      <c r="AH20" s="4">
        <f>IF('A-2'!$F26='A-2 TRANS'!AH$1,'A-2'!$D26,0)</f>
        <v>0</v>
      </c>
      <c r="AI20" s="4">
        <f>IF('A-2'!$F26='A-2 TRANS'!AI$1,'A-2'!$D26,0)</f>
        <v>0</v>
      </c>
      <c r="AJ20" s="4">
        <f>IF('A-2'!$F26='A-2 TRANS'!AJ$1,'A-2'!$D26,0)</f>
        <v>0</v>
      </c>
      <c r="AK20" s="4">
        <f>IF('A-2'!$F26='A-2 TRANS'!AK$1,'A-2'!$D26,0)</f>
        <v>0</v>
      </c>
      <c r="AL20" s="4">
        <f>IF('A-2'!$F26='A-2 TRANS'!AL$1,'A-2'!$D26,0)</f>
        <v>0</v>
      </c>
      <c r="AM20" s="4">
        <f>IF('A-2'!$F26='A-2 TRANS'!AM$1,'A-2'!$D26,0)</f>
        <v>0</v>
      </c>
      <c r="AN20" s="4">
        <f>IF('A-2'!$F26='A-2 TRANS'!AN$1,'A-2'!$D26,0)</f>
        <v>0</v>
      </c>
      <c r="AO20" s="4">
        <f>IF('A-2'!$F26='A-2 TRANS'!AO$1,'A-2'!$D26,0)</f>
        <v>0</v>
      </c>
      <c r="AP20" s="4">
        <f>IF('A-2'!$F26='A-2 TRANS'!AP$1,'A-2'!$D26,0)</f>
        <v>0</v>
      </c>
      <c r="AQ20" s="4">
        <f>IF('A-2'!$F26='A-2 TRANS'!AQ$1,'A-2'!$D26,0)</f>
        <v>0</v>
      </c>
      <c r="AR20" s="4">
        <f>IF('A-2'!$F26='A-2 TRANS'!AR$1,'A-2'!$D26,0)</f>
        <v>0</v>
      </c>
      <c r="AS20" s="4">
        <f>IF('A-2'!$F26='A-2 TRANS'!AS$1,'A-2'!$D26,0)</f>
        <v>0</v>
      </c>
      <c r="AT20" s="4">
        <f>IF('A-2'!$F26='A-2 TRANS'!AT$1,'A-2'!$D26,0)</f>
        <v>0</v>
      </c>
      <c r="AU20" s="4">
        <f>IF('A-2'!$F26='A-2 TRANS'!AU$1,'A-2'!$D26,0)</f>
        <v>0</v>
      </c>
      <c r="AV20" s="4">
        <f>IF('A-2'!$F26='A-2 TRANS'!AV$1,'A-2'!$D26,0)</f>
        <v>0</v>
      </c>
      <c r="AW20" s="4">
        <f>IF('A-2'!$F26='A-2 TRANS'!AW$1,'A-2'!$D26,0)</f>
        <v>0</v>
      </c>
      <c r="AX20" s="4">
        <f>IF('A-2'!$F26='A-2 TRANS'!AX$1,'A-2'!$D26,0)</f>
        <v>0</v>
      </c>
      <c r="AY20" s="4">
        <f>IF('A-2'!$F26='A-2 TRANS'!AY$1,'A-2'!$D26,0)</f>
        <v>0</v>
      </c>
      <c r="AZ20" s="4">
        <f>IF('A-2'!$F26='A-2 TRANS'!AZ$1,'A-2'!$D26,0)</f>
        <v>0</v>
      </c>
      <c r="BA20" s="4">
        <f>IF('A-2'!$F26='A-2 TRANS'!BA$1,'A-2'!$D26,0)</f>
        <v>0</v>
      </c>
      <c r="BB20" s="4">
        <f>IF('A-2'!$F26='A-2 TRANS'!BB$1,'A-2'!$D26,0)</f>
        <v>0</v>
      </c>
      <c r="BC20" s="4">
        <f>IF('A-2'!$F26='A-2 TRANS'!BC$1,'A-2'!$D26,0)</f>
        <v>0</v>
      </c>
      <c r="BD20" s="4">
        <f>IF('A-2'!$F26='A-2 TRANS'!BD$1,'A-2'!$D26,0)</f>
        <v>0</v>
      </c>
      <c r="BE20" s="4">
        <f>IF('A-2'!$F26='A-2 TRANS'!BE$1,'A-2'!$D26,0)</f>
        <v>0</v>
      </c>
      <c r="BF20" s="4">
        <f>IF('A-2'!$F26='A-2 TRANS'!BF$1,'A-2'!$D26,0)</f>
        <v>0</v>
      </c>
      <c r="BG20" s="4">
        <f>IF('A-2'!$F26='A-2 TRANS'!BG$1,'A-2'!$D26,0)</f>
        <v>0</v>
      </c>
      <c r="BH20" s="4">
        <f>IF('A-2'!$F26='A-2 TRANS'!BH$1,'A-2'!$D26,0)</f>
        <v>0</v>
      </c>
      <c r="BI20" s="4">
        <f>IF('A-2'!$F26='A-2 TRANS'!BI$1,'A-2'!$D26,0)</f>
        <v>0</v>
      </c>
      <c r="BJ20" s="4">
        <f>IF('A-2'!$F26='A-2 TRANS'!BJ$1,'A-2'!$D26,0)</f>
        <v>0</v>
      </c>
      <c r="BK20" s="4">
        <f>IF('A-2'!$F26='A-2 TRANS'!BK$1,'A-2'!$D26,0)</f>
        <v>0</v>
      </c>
    </row>
    <row r="21" spans="2:63" ht="11.5" x14ac:dyDescent="0.25">
      <c r="B21" s="4">
        <f>IF('A-2'!$F27='A-2 TRANS'!B$1,'A-2'!$D27,0)</f>
        <v>0</v>
      </c>
      <c r="C21" s="4">
        <f>IF('A-2'!$F27='A-2 TRANS'!C$1,'A-2'!$D27,0)</f>
        <v>0</v>
      </c>
      <c r="D21" s="4">
        <f>IF('A-2'!$F27='A-2 TRANS'!D$1,'A-2'!$D27,0)</f>
        <v>0</v>
      </c>
      <c r="E21" s="4">
        <f>IF('A-2'!$F27='A-2 TRANS'!E$1,'A-2'!$D27,0)</f>
        <v>0</v>
      </c>
      <c r="F21" s="4">
        <f>IF('A-2'!$F27='A-2 TRANS'!F$1,'A-2'!$D27,0)</f>
        <v>0</v>
      </c>
      <c r="G21" s="4">
        <f>IF('A-2'!$F27='A-2 TRANS'!G$1,'A-2'!$D27,0)</f>
        <v>0</v>
      </c>
      <c r="H21" s="4">
        <f>IF('A-2'!$F27='A-2 TRANS'!H$1,'A-2'!$D27,0)</f>
        <v>0</v>
      </c>
      <c r="I21" s="4">
        <f>IF('A-2'!$F27='A-2 TRANS'!I$1,'A-2'!$D27,0)</f>
        <v>0</v>
      </c>
      <c r="J21" s="4">
        <f>IF('A-2'!$F27='A-2 TRANS'!J$1,'A-2'!$D27,0)</f>
        <v>0</v>
      </c>
      <c r="K21" s="4">
        <f>IF('A-2'!$F27='A-2 TRANS'!K$1,'A-2'!$D27,0)</f>
        <v>0</v>
      </c>
      <c r="L21" s="4">
        <f>IF('A-2'!$F27='A-2 TRANS'!L$1,'A-2'!$D27,0)</f>
        <v>0</v>
      </c>
      <c r="M21" s="4">
        <f>IF('A-2'!$F27='A-2 TRANS'!M$1,'A-2'!$D27,0)</f>
        <v>0</v>
      </c>
      <c r="N21" s="4">
        <f>IF('A-2'!$F27='A-2 TRANS'!N$1,'A-2'!$D27,0)</f>
        <v>0</v>
      </c>
      <c r="O21" s="4">
        <f>IF('A-2'!$F27='A-2 TRANS'!O$1,'A-2'!$D27,0)</f>
        <v>0</v>
      </c>
      <c r="P21" s="4">
        <f>IF('A-2'!$F27='A-2 TRANS'!P$1,'A-2'!$D27,0)</f>
        <v>0</v>
      </c>
      <c r="Q21" s="4">
        <f>IF('A-2'!$F27='A-2 TRANS'!Q$1,'A-2'!$D27,0)</f>
        <v>0</v>
      </c>
      <c r="R21" s="4">
        <f>IF('A-2'!$F27='A-2 TRANS'!R$1,'A-2'!$D27,0)</f>
        <v>0</v>
      </c>
      <c r="S21" s="4">
        <f>IF('A-2'!$F27='A-2 TRANS'!S$1,'A-2'!$D27,0)</f>
        <v>0</v>
      </c>
      <c r="T21" s="4">
        <f>IF('A-2'!$F27='A-2 TRANS'!T$1,'A-2'!$D27,0)</f>
        <v>0</v>
      </c>
      <c r="U21" s="4">
        <f>IF('A-2'!$F27='A-2 TRANS'!U$1,'A-2'!$D27,0)</f>
        <v>0</v>
      </c>
      <c r="V21" s="4">
        <f>IF('A-2'!$F27='A-2 TRANS'!V$1,'A-2'!$D27,0)</f>
        <v>0</v>
      </c>
      <c r="W21" s="4">
        <f>IF('A-2'!$F27='A-2 TRANS'!W$1,'A-2'!$D27,0)</f>
        <v>0</v>
      </c>
      <c r="X21" s="4">
        <f>IF('A-2'!$F27='A-2 TRANS'!X$1,'A-2'!$D27,0)</f>
        <v>0</v>
      </c>
      <c r="Y21" s="4">
        <f>IF('A-2'!$F27='A-2 TRANS'!Y$1,'A-2'!$D27,0)</f>
        <v>0</v>
      </c>
      <c r="Z21" s="4">
        <f>IF('A-2'!$F27='A-2 TRANS'!Z$1,'A-2'!$D27,0)</f>
        <v>0</v>
      </c>
      <c r="AA21" s="4">
        <f>IF('A-2'!$F27='A-2 TRANS'!AA$1,'A-2'!$D27,0)</f>
        <v>0</v>
      </c>
      <c r="AB21" s="4">
        <f>IF('A-2'!$F27='A-2 TRANS'!AB$1,'A-2'!$D27,0)</f>
        <v>0</v>
      </c>
      <c r="AC21" s="4">
        <f>IF('A-2'!$F27='A-2 TRANS'!AC$1,'A-2'!$D27,0)</f>
        <v>0</v>
      </c>
      <c r="AD21" s="4">
        <f>IF('A-2'!$F27='A-2 TRANS'!AD$1,'A-2'!$D27,0)</f>
        <v>0</v>
      </c>
      <c r="AE21" s="4">
        <f>IF('A-2'!$F27='A-2 TRANS'!AE$1,'A-2'!$D27,0)</f>
        <v>0</v>
      </c>
      <c r="AF21" s="4">
        <f>IF('A-2'!$F27='A-2 TRANS'!AF$1,'A-2'!$D27,0)</f>
        <v>0</v>
      </c>
      <c r="AG21" s="4">
        <f>IF('A-2'!$F27='A-2 TRANS'!AG$1,'A-2'!$D27,0)</f>
        <v>0</v>
      </c>
      <c r="AH21" s="4">
        <f>IF('A-2'!$F27='A-2 TRANS'!AH$1,'A-2'!$D27,0)</f>
        <v>0</v>
      </c>
      <c r="AI21" s="4">
        <f>IF('A-2'!$F27='A-2 TRANS'!AI$1,'A-2'!$D27,0)</f>
        <v>0</v>
      </c>
      <c r="AJ21" s="4">
        <f>IF('A-2'!$F27='A-2 TRANS'!AJ$1,'A-2'!$D27,0)</f>
        <v>0</v>
      </c>
      <c r="AK21" s="4">
        <f>IF('A-2'!$F27='A-2 TRANS'!AK$1,'A-2'!$D27,0)</f>
        <v>0</v>
      </c>
      <c r="AL21" s="4">
        <f>IF('A-2'!$F27='A-2 TRANS'!AL$1,'A-2'!$D27,0)</f>
        <v>0</v>
      </c>
      <c r="AM21" s="4">
        <f>IF('A-2'!$F27='A-2 TRANS'!AM$1,'A-2'!$D27,0)</f>
        <v>0</v>
      </c>
      <c r="AN21" s="4">
        <f>IF('A-2'!$F27='A-2 TRANS'!AN$1,'A-2'!$D27,0)</f>
        <v>0</v>
      </c>
      <c r="AO21" s="4">
        <f>IF('A-2'!$F27='A-2 TRANS'!AO$1,'A-2'!$D27,0)</f>
        <v>0</v>
      </c>
      <c r="AP21" s="4">
        <f>IF('A-2'!$F27='A-2 TRANS'!AP$1,'A-2'!$D27,0)</f>
        <v>0</v>
      </c>
      <c r="AQ21" s="4">
        <f>IF('A-2'!$F27='A-2 TRANS'!AQ$1,'A-2'!$D27,0)</f>
        <v>0</v>
      </c>
      <c r="AR21" s="4">
        <f>IF('A-2'!$F27='A-2 TRANS'!AR$1,'A-2'!$D27,0)</f>
        <v>0</v>
      </c>
      <c r="AS21" s="4">
        <f>IF('A-2'!$F27='A-2 TRANS'!AS$1,'A-2'!$D27,0)</f>
        <v>0</v>
      </c>
      <c r="AT21" s="4">
        <f>IF('A-2'!$F27='A-2 TRANS'!AT$1,'A-2'!$D27,0)</f>
        <v>0</v>
      </c>
      <c r="AU21" s="4">
        <f>IF('A-2'!$F27='A-2 TRANS'!AU$1,'A-2'!$D27,0)</f>
        <v>0</v>
      </c>
      <c r="AV21" s="4">
        <f>IF('A-2'!$F27='A-2 TRANS'!AV$1,'A-2'!$D27,0)</f>
        <v>0</v>
      </c>
      <c r="AW21" s="4">
        <f>IF('A-2'!$F27='A-2 TRANS'!AW$1,'A-2'!$D27,0)</f>
        <v>0</v>
      </c>
      <c r="AX21" s="4">
        <f>IF('A-2'!$F27='A-2 TRANS'!AX$1,'A-2'!$D27,0)</f>
        <v>0</v>
      </c>
      <c r="AY21" s="4">
        <f>IF('A-2'!$F27='A-2 TRANS'!AY$1,'A-2'!$D27,0)</f>
        <v>0</v>
      </c>
      <c r="AZ21" s="4">
        <f>IF('A-2'!$F27='A-2 TRANS'!AZ$1,'A-2'!$D27,0)</f>
        <v>0</v>
      </c>
      <c r="BA21" s="4">
        <f>IF('A-2'!$F27='A-2 TRANS'!BA$1,'A-2'!$D27,0)</f>
        <v>0</v>
      </c>
      <c r="BB21" s="4">
        <f>IF('A-2'!$F27='A-2 TRANS'!BB$1,'A-2'!$D27,0)</f>
        <v>0</v>
      </c>
      <c r="BC21" s="4">
        <f>IF('A-2'!$F27='A-2 TRANS'!BC$1,'A-2'!$D27,0)</f>
        <v>0</v>
      </c>
      <c r="BD21" s="4">
        <f>IF('A-2'!$F27='A-2 TRANS'!BD$1,'A-2'!$D27,0)</f>
        <v>0</v>
      </c>
      <c r="BE21" s="4">
        <f>IF('A-2'!$F27='A-2 TRANS'!BE$1,'A-2'!$D27,0)</f>
        <v>0</v>
      </c>
      <c r="BF21" s="4">
        <f>IF('A-2'!$F27='A-2 TRANS'!BF$1,'A-2'!$D27,0)</f>
        <v>0</v>
      </c>
      <c r="BG21" s="4">
        <f>IF('A-2'!$F27='A-2 TRANS'!BG$1,'A-2'!$D27,0)</f>
        <v>0</v>
      </c>
      <c r="BH21" s="4">
        <f>IF('A-2'!$F27='A-2 TRANS'!BH$1,'A-2'!$D27,0)</f>
        <v>0</v>
      </c>
      <c r="BI21" s="4">
        <f>IF('A-2'!$F27='A-2 TRANS'!BI$1,'A-2'!$D27,0)</f>
        <v>0</v>
      </c>
      <c r="BJ21" s="4">
        <f>IF('A-2'!$F27='A-2 TRANS'!BJ$1,'A-2'!$D27,0)</f>
        <v>0</v>
      </c>
      <c r="BK21" s="4">
        <f>IF('A-2'!$F27='A-2 TRANS'!BK$1,'A-2'!$D27,0)</f>
        <v>0</v>
      </c>
    </row>
    <row r="22" spans="2:63" ht="11.5" x14ac:dyDescent="0.25">
      <c r="B22" s="4">
        <f>IF('A-2'!$F28='A-2 TRANS'!B$1,'A-2'!$D28,0)</f>
        <v>0</v>
      </c>
      <c r="C22" s="4">
        <f>IF('A-2'!$F28='A-2 TRANS'!C$1,'A-2'!$D28,0)</f>
        <v>0</v>
      </c>
      <c r="D22" s="4">
        <f>IF('A-2'!$F28='A-2 TRANS'!D$1,'A-2'!$D28,0)</f>
        <v>0</v>
      </c>
      <c r="E22" s="4">
        <f>IF('A-2'!$F28='A-2 TRANS'!E$1,'A-2'!$D28,0)</f>
        <v>0</v>
      </c>
      <c r="F22" s="4">
        <f>IF('A-2'!$F28='A-2 TRANS'!F$1,'A-2'!$D28,0)</f>
        <v>0</v>
      </c>
      <c r="G22" s="4">
        <f>IF('A-2'!$F28='A-2 TRANS'!G$1,'A-2'!$D28,0)</f>
        <v>0</v>
      </c>
      <c r="H22" s="4">
        <f>IF('A-2'!$F28='A-2 TRANS'!H$1,'A-2'!$D28,0)</f>
        <v>0</v>
      </c>
      <c r="I22" s="4">
        <f>IF('A-2'!$F28='A-2 TRANS'!I$1,'A-2'!$D28,0)</f>
        <v>0</v>
      </c>
      <c r="J22" s="4">
        <f>IF('A-2'!$F28='A-2 TRANS'!J$1,'A-2'!$D28,0)</f>
        <v>0</v>
      </c>
      <c r="K22" s="4">
        <f>IF('A-2'!$F28='A-2 TRANS'!K$1,'A-2'!$D28,0)</f>
        <v>0</v>
      </c>
      <c r="L22" s="4">
        <f>IF('A-2'!$F28='A-2 TRANS'!L$1,'A-2'!$D28,0)</f>
        <v>0</v>
      </c>
      <c r="M22" s="4">
        <f>IF('A-2'!$F28='A-2 TRANS'!M$1,'A-2'!$D28,0)</f>
        <v>0</v>
      </c>
      <c r="N22" s="4">
        <f>IF('A-2'!$F28='A-2 TRANS'!N$1,'A-2'!$D28,0)</f>
        <v>0</v>
      </c>
      <c r="O22" s="4">
        <f>IF('A-2'!$F28='A-2 TRANS'!O$1,'A-2'!$D28,0)</f>
        <v>0</v>
      </c>
      <c r="P22" s="4">
        <f>IF('A-2'!$F28='A-2 TRANS'!P$1,'A-2'!$D28,0)</f>
        <v>0</v>
      </c>
      <c r="Q22" s="4">
        <f>IF('A-2'!$F28='A-2 TRANS'!Q$1,'A-2'!$D28,0)</f>
        <v>0</v>
      </c>
      <c r="R22" s="4">
        <f>IF('A-2'!$F28='A-2 TRANS'!R$1,'A-2'!$D28,0)</f>
        <v>0</v>
      </c>
      <c r="S22" s="4">
        <f>IF('A-2'!$F28='A-2 TRANS'!S$1,'A-2'!$D28,0)</f>
        <v>0</v>
      </c>
      <c r="T22" s="4">
        <f>IF('A-2'!$F28='A-2 TRANS'!T$1,'A-2'!$D28,0)</f>
        <v>0</v>
      </c>
      <c r="U22" s="4">
        <f>IF('A-2'!$F28='A-2 TRANS'!U$1,'A-2'!$D28,0)</f>
        <v>0</v>
      </c>
      <c r="V22" s="4">
        <f>IF('A-2'!$F28='A-2 TRANS'!V$1,'A-2'!$D28,0)</f>
        <v>0</v>
      </c>
      <c r="W22" s="4">
        <f>IF('A-2'!$F28='A-2 TRANS'!W$1,'A-2'!$D28,0)</f>
        <v>0</v>
      </c>
      <c r="X22" s="4">
        <f>IF('A-2'!$F28='A-2 TRANS'!X$1,'A-2'!$D28,0)</f>
        <v>0</v>
      </c>
      <c r="Y22" s="4">
        <f>IF('A-2'!$F28='A-2 TRANS'!Y$1,'A-2'!$D28,0)</f>
        <v>0</v>
      </c>
      <c r="Z22" s="4">
        <f>IF('A-2'!$F28='A-2 TRANS'!Z$1,'A-2'!$D28,0)</f>
        <v>0</v>
      </c>
      <c r="AA22" s="4">
        <f>IF('A-2'!$F28='A-2 TRANS'!AA$1,'A-2'!$D28,0)</f>
        <v>0</v>
      </c>
      <c r="AB22" s="4">
        <f>IF('A-2'!$F28='A-2 TRANS'!AB$1,'A-2'!$D28,0)</f>
        <v>0</v>
      </c>
      <c r="AC22" s="4">
        <f>IF('A-2'!$F28='A-2 TRANS'!AC$1,'A-2'!$D28,0)</f>
        <v>0</v>
      </c>
      <c r="AD22" s="4">
        <f>IF('A-2'!$F28='A-2 TRANS'!AD$1,'A-2'!$D28,0)</f>
        <v>0</v>
      </c>
      <c r="AE22" s="4">
        <f>IF('A-2'!$F28='A-2 TRANS'!AE$1,'A-2'!$D28,0)</f>
        <v>0</v>
      </c>
      <c r="AF22" s="4">
        <f>IF('A-2'!$F28='A-2 TRANS'!AF$1,'A-2'!$D28,0)</f>
        <v>0</v>
      </c>
      <c r="AG22" s="4">
        <f>IF('A-2'!$F28='A-2 TRANS'!AG$1,'A-2'!$D28,0)</f>
        <v>0</v>
      </c>
      <c r="AH22" s="4">
        <f>IF('A-2'!$F28='A-2 TRANS'!AH$1,'A-2'!$D28,0)</f>
        <v>0</v>
      </c>
      <c r="AI22" s="4">
        <f>IF('A-2'!$F28='A-2 TRANS'!AI$1,'A-2'!$D28,0)</f>
        <v>0</v>
      </c>
      <c r="AJ22" s="4">
        <f>IF('A-2'!$F28='A-2 TRANS'!AJ$1,'A-2'!$D28,0)</f>
        <v>0</v>
      </c>
      <c r="AK22" s="4">
        <f>IF('A-2'!$F28='A-2 TRANS'!AK$1,'A-2'!$D28,0)</f>
        <v>0</v>
      </c>
      <c r="AL22" s="4">
        <f>IF('A-2'!$F28='A-2 TRANS'!AL$1,'A-2'!$D28,0)</f>
        <v>0</v>
      </c>
      <c r="AM22" s="4">
        <f>IF('A-2'!$F28='A-2 TRANS'!AM$1,'A-2'!$D28,0)</f>
        <v>0</v>
      </c>
      <c r="AN22" s="4">
        <f>IF('A-2'!$F28='A-2 TRANS'!AN$1,'A-2'!$D28,0)</f>
        <v>0</v>
      </c>
      <c r="AO22" s="4">
        <f>IF('A-2'!$F28='A-2 TRANS'!AO$1,'A-2'!$D28,0)</f>
        <v>0</v>
      </c>
      <c r="AP22" s="4">
        <f>IF('A-2'!$F28='A-2 TRANS'!AP$1,'A-2'!$D28,0)</f>
        <v>0</v>
      </c>
      <c r="AQ22" s="4">
        <f>IF('A-2'!$F28='A-2 TRANS'!AQ$1,'A-2'!$D28,0)</f>
        <v>0</v>
      </c>
      <c r="AR22" s="4">
        <f>IF('A-2'!$F28='A-2 TRANS'!AR$1,'A-2'!$D28,0)</f>
        <v>0</v>
      </c>
      <c r="AS22" s="4">
        <f>IF('A-2'!$F28='A-2 TRANS'!AS$1,'A-2'!$D28,0)</f>
        <v>0</v>
      </c>
      <c r="AT22" s="4">
        <f>IF('A-2'!$F28='A-2 TRANS'!AT$1,'A-2'!$D28,0)</f>
        <v>0</v>
      </c>
      <c r="AU22" s="4">
        <f>IF('A-2'!$F28='A-2 TRANS'!AU$1,'A-2'!$D28,0)</f>
        <v>0</v>
      </c>
      <c r="AV22" s="4">
        <f>IF('A-2'!$F28='A-2 TRANS'!AV$1,'A-2'!$D28,0)</f>
        <v>0</v>
      </c>
      <c r="AW22" s="4">
        <f>IF('A-2'!$F28='A-2 TRANS'!AW$1,'A-2'!$D28,0)</f>
        <v>0</v>
      </c>
      <c r="AX22" s="4">
        <f>IF('A-2'!$F28='A-2 TRANS'!AX$1,'A-2'!$D28,0)</f>
        <v>0</v>
      </c>
      <c r="AY22" s="4">
        <f>IF('A-2'!$F28='A-2 TRANS'!AY$1,'A-2'!$D28,0)</f>
        <v>0</v>
      </c>
      <c r="AZ22" s="4">
        <f>IF('A-2'!$F28='A-2 TRANS'!AZ$1,'A-2'!$D28,0)</f>
        <v>0</v>
      </c>
      <c r="BA22" s="4">
        <f>IF('A-2'!$F28='A-2 TRANS'!BA$1,'A-2'!$D28,0)</f>
        <v>0</v>
      </c>
      <c r="BB22" s="4">
        <f>IF('A-2'!$F28='A-2 TRANS'!BB$1,'A-2'!$D28,0)</f>
        <v>0</v>
      </c>
      <c r="BC22" s="4">
        <f>IF('A-2'!$F28='A-2 TRANS'!BC$1,'A-2'!$D28,0)</f>
        <v>0</v>
      </c>
      <c r="BD22" s="4">
        <f>IF('A-2'!$F28='A-2 TRANS'!BD$1,'A-2'!$D28,0)</f>
        <v>0</v>
      </c>
      <c r="BE22" s="4">
        <f>IF('A-2'!$F28='A-2 TRANS'!BE$1,'A-2'!$D28,0)</f>
        <v>0</v>
      </c>
      <c r="BF22" s="4">
        <f>IF('A-2'!$F28='A-2 TRANS'!BF$1,'A-2'!$D28,0)</f>
        <v>0</v>
      </c>
      <c r="BG22" s="4">
        <f>IF('A-2'!$F28='A-2 TRANS'!BG$1,'A-2'!$D28,0)</f>
        <v>0</v>
      </c>
      <c r="BH22" s="4">
        <f>IF('A-2'!$F28='A-2 TRANS'!BH$1,'A-2'!$D28,0)</f>
        <v>0</v>
      </c>
      <c r="BI22" s="4">
        <f>IF('A-2'!$F28='A-2 TRANS'!BI$1,'A-2'!$D28,0)</f>
        <v>0</v>
      </c>
      <c r="BJ22" s="4">
        <f>IF('A-2'!$F28='A-2 TRANS'!BJ$1,'A-2'!$D28,0)</f>
        <v>0</v>
      </c>
      <c r="BK22" s="4">
        <f>IF('A-2'!$F28='A-2 TRANS'!BK$1,'A-2'!$D28,0)</f>
        <v>0</v>
      </c>
    </row>
    <row r="23" spans="2:63" ht="11.5" x14ac:dyDescent="0.25">
      <c r="B23" s="4">
        <f>IF('A-2'!$F29='A-2 TRANS'!B$1,'A-2'!$D29,0)</f>
        <v>0</v>
      </c>
      <c r="C23" s="4">
        <f>IF('A-2'!$F29='A-2 TRANS'!C$1,'A-2'!$D29,0)</f>
        <v>0</v>
      </c>
      <c r="D23" s="4">
        <f>IF('A-2'!$F29='A-2 TRANS'!D$1,'A-2'!$D29,0)</f>
        <v>0</v>
      </c>
      <c r="E23" s="4">
        <f>IF('A-2'!$F29='A-2 TRANS'!E$1,'A-2'!$D29,0)</f>
        <v>0</v>
      </c>
      <c r="F23" s="4">
        <f>IF('A-2'!$F29='A-2 TRANS'!F$1,'A-2'!$D29,0)</f>
        <v>0</v>
      </c>
      <c r="G23" s="4">
        <f>IF('A-2'!$F29='A-2 TRANS'!G$1,'A-2'!$D29,0)</f>
        <v>0</v>
      </c>
      <c r="H23" s="4">
        <f>IF('A-2'!$F29='A-2 TRANS'!H$1,'A-2'!$D29,0)</f>
        <v>0</v>
      </c>
      <c r="I23" s="4">
        <f>IF('A-2'!$F29='A-2 TRANS'!I$1,'A-2'!$D29,0)</f>
        <v>0</v>
      </c>
      <c r="J23" s="4">
        <f>IF('A-2'!$F29='A-2 TRANS'!J$1,'A-2'!$D29,0)</f>
        <v>0</v>
      </c>
      <c r="K23" s="4">
        <f>IF('A-2'!$F29='A-2 TRANS'!K$1,'A-2'!$D29,0)</f>
        <v>0</v>
      </c>
      <c r="L23" s="4">
        <f>IF('A-2'!$F29='A-2 TRANS'!L$1,'A-2'!$D29,0)</f>
        <v>0</v>
      </c>
      <c r="M23" s="4">
        <f>IF('A-2'!$F29='A-2 TRANS'!M$1,'A-2'!$D29,0)</f>
        <v>0</v>
      </c>
      <c r="N23" s="4">
        <f>IF('A-2'!$F29='A-2 TRANS'!N$1,'A-2'!$D29,0)</f>
        <v>0</v>
      </c>
      <c r="O23" s="4">
        <f>IF('A-2'!$F29='A-2 TRANS'!O$1,'A-2'!$D29,0)</f>
        <v>0</v>
      </c>
      <c r="P23" s="4">
        <f>IF('A-2'!$F29='A-2 TRANS'!P$1,'A-2'!$D29,0)</f>
        <v>0</v>
      </c>
      <c r="Q23" s="4">
        <f>IF('A-2'!$F29='A-2 TRANS'!Q$1,'A-2'!$D29,0)</f>
        <v>0</v>
      </c>
      <c r="R23" s="4">
        <f>IF('A-2'!$F29='A-2 TRANS'!R$1,'A-2'!$D29,0)</f>
        <v>0</v>
      </c>
      <c r="S23" s="4">
        <f>IF('A-2'!$F29='A-2 TRANS'!S$1,'A-2'!$D29,0)</f>
        <v>0</v>
      </c>
      <c r="T23" s="4">
        <f>IF('A-2'!$F29='A-2 TRANS'!T$1,'A-2'!$D29,0)</f>
        <v>0</v>
      </c>
      <c r="U23" s="4">
        <f>IF('A-2'!$F29='A-2 TRANS'!U$1,'A-2'!$D29,0)</f>
        <v>0</v>
      </c>
      <c r="V23" s="4">
        <f>IF('A-2'!$F29='A-2 TRANS'!V$1,'A-2'!$D29,0)</f>
        <v>0</v>
      </c>
      <c r="W23" s="4">
        <f>IF('A-2'!$F29='A-2 TRANS'!W$1,'A-2'!$D29,0)</f>
        <v>0</v>
      </c>
      <c r="X23" s="4">
        <f>IF('A-2'!$F29='A-2 TRANS'!X$1,'A-2'!$D29,0)</f>
        <v>0</v>
      </c>
      <c r="Y23" s="4">
        <f>IF('A-2'!$F29='A-2 TRANS'!Y$1,'A-2'!$D29,0)</f>
        <v>0</v>
      </c>
      <c r="Z23" s="4">
        <f>IF('A-2'!$F29='A-2 TRANS'!Z$1,'A-2'!$D29,0)</f>
        <v>0</v>
      </c>
      <c r="AA23" s="4">
        <f>IF('A-2'!$F29='A-2 TRANS'!AA$1,'A-2'!$D29,0)</f>
        <v>0</v>
      </c>
      <c r="AB23" s="4">
        <f>IF('A-2'!$F29='A-2 TRANS'!AB$1,'A-2'!$D29,0)</f>
        <v>0</v>
      </c>
      <c r="AC23" s="4">
        <f>IF('A-2'!$F29='A-2 TRANS'!AC$1,'A-2'!$D29,0)</f>
        <v>0</v>
      </c>
      <c r="AD23" s="4">
        <f>IF('A-2'!$F29='A-2 TRANS'!AD$1,'A-2'!$D29,0)</f>
        <v>0</v>
      </c>
      <c r="AE23" s="4">
        <f>IF('A-2'!$F29='A-2 TRANS'!AE$1,'A-2'!$D29,0)</f>
        <v>0</v>
      </c>
      <c r="AF23" s="4">
        <f>IF('A-2'!$F29='A-2 TRANS'!AF$1,'A-2'!$D29,0)</f>
        <v>0</v>
      </c>
      <c r="AG23" s="4">
        <f>IF('A-2'!$F29='A-2 TRANS'!AG$1,'A-2'!$D29,0)</f>
        <v>0</v>
      </c>
      <c r="AH23" s="4">
        <f>IF('A-2'!$F29='A-2 TRANS'!AH$1,'A-2'!$D29,0)</f>
        <v>0</v>
      </c>
      <c r="AI23" s="4">
        <f>IF('A-2'!$F29='A-2 TRANS'!AI$1,'A-2'!$D29,0)</f>
        <v>0</v>
      </c>
      <c r="AJ23" s="4">
        <f>IF('A-2'!$F29='A-2 TRANS'!AJ$1,'A-2'!$D29,0)</f>
        <v>0</v>
      </c>
      <c r="AK23" s="4">
        <f>IF('A-2'!$F29='A-2 TRANS'!AK$1,'A-2'!$D29,0)</f>
        <v>0</v>
      </c>
      <c r="AL23" s="4">
        <f>IF('A-2'!$F29='A-2 TRANS'!AL$1,'A-2'!$D29,0)</f>
        <v>0</v>
      </c>
      <c r="AM23" s="4">
        <f>IF('A-2'!$F29='A-2 TRANS'!AM$1,'A-2'!$D29,0)</f>
        <v>0</v>
      </c>
      <c r="AN23" s="4">
        <f>IF('A-2'!$F29='A-2 TRANS'!AN$1,'A-2'!$D29,0)</f>
        <v>0</v>
      </c>
      <c r="AO23" s="4">
        <f>IF('A-2'!$F29='A-2 TRANS'!AO$1,'A-2'!$D29,0)</f>
        <v>0</v>
      </c>
      <c r="AP23" s="4">
        <f>IF('A-2'!$F29='A-2 TRANS'!AP$1,'A-2'!$D29,0)</f>
        <v>0</v>
      </c>
      <c r="AQ23" s="4">
        <f>IF('A-2'!$F29='A-2 TRANS'!AQ$1,'A-2'!$D29,0)</f>
        <v>0</v>
      </c>
      <c r="AR23" s="4">
        <f>IF('A-2'!$F29='A-2 TRANS'!AR$1,'A-2'!$D29,0)</f>
        <v>0</v>
      </c>
      <c r="AS23" s="4">
        <f>IF('A-2'!$F29='A-2 TRANS'!AS$1,'A-2'!$D29,0)</f>
        <v>0</v>
      </c>
      <c r="AT23" s="4">
        <f>IF('A-2'!$F29='A-2 TRANS'!AT$1,'A-2'!$D29,0)</f>
        <v>0</v>
      </c>
      <c r="AU23" s="4">
        <f>IF('A-2'!$F29='A-2 TRANS'!AU$1,'A-2'!$D29,0)</f>
        <v>0</v>
      </c>
      <c r="AV23" s="4">
        <f>IF('A-2'!$F29='A-2 TRANS'!AV$1,'A-2'!$D29,0)</f>
        <v>0</v>
      </c>
      <c r="AW23" s="4">
        <f>IF('A-2'!$F29='A-2 TRANS'!AW$1,'A-2'!$D29,0)</f>
        <v>0</v>
      </c>
      <c r="AX23" s="4">
        <f>IF('A-2'!$F29='A-2 TRANS'!AX$1,'A-2'!$D29,0)</f>
        <v>0</v>
      </c>
      <c r="AY23" s="4">
        <f>IF('A-2'!$F29='A-2 TRANS'!AY$1,'A-2'!$D29,0)</f>
        <v>0</v>
      </c>
      <c r="AZ23" s="4">
        <f>IF('A-2'!$F29='A-2 TRANS'!AZ$1,'A-2'!$D29,0)</f>
        <v>0</v>
      </c>
      <c r="BA23" s="4">
        <f>IF('A-2'!$F29='A-2 TRANS'!BA$1,'A-2'!$D29,0)</f>
        <v>0</v>
      </c>
      <c r="BB23" s="4">
        <f>IF('A-2'!$F29='A-2 TRANS'!BB$1,'A-2'!$D29,0)</f>
        <v>0</v>
      </c>
      <c r="BC23" s="4">
        <f>IF('A-2'!$F29='A-2 TRANS'!BC$1,'A-2'!$D29,0)</f>
        <v>0</v>
      </c>
      <c r="BD23" s="4">
        <f>IF('A-2'!$F29='A-2 TRANS'!BD$1,'A-2'!$D29,0)</f>
        <v>0</v>
      </c>
      <c r="BE23" s="4">
        <f>IF('A-2'!$F29='A-2 TRANS'!BE$1,'A-2'!$D29,0)</f>
        <v>0</v>
      </c>
      <c r="BF23" s="4">
        <f>IF('A-2'!$F29='A-2 TRANS'!BF$1,'A-2'!$D29,0)</f>
        <v>0</v>
      </c>
      <c r="BG23" s="4">
        <f>IF('A-2'!$F29='A-2 TRANS'!BG$1,'A-2'!$D29,0)</f>
        <v>0</v>
      </c>
      <c r="BH23" s="4">
        <f>IF('A-2'!$F29='A-2 TRANS'!BH$1,'A-2'!$D29,0)</f>
        <v>0</v>
      </c>
      <c r="BI23" s="4">
        <f>IF('A-2'!$F29='A-2 TRANS'!BI$1,'A-2'!$D29,0)</f>
        <v>0</v>
      </c>
      <c r="BJ23" s="4">
        <f>IF('A-2'!$F29='A-2 TRANS'!BJ$1,'A-2'!$D29,0)</f>
        <v>0</v>
      </c>
      <c r="BK23" s="4">
        <f>IF('A-2'!$F29='A-2 TRANS'!BK$1,'A-2'!$D29,0)</f>
        <v>0</v>
      </c>
    </row>
    <row r="24" spans="2:63" ht="11.5" x14ac:dyDescent="0.25">
      <c r="B24" s="4">
        <f>IF('A-2'!$F30='A-2 TRANS'!B$1,'A-2'!$D30,0)</f>
        <v>0</v>
      </c>
      <c r="C24" s="4">
        <f>IF('A-2'!$F30='A-2 TRANS'!C$1,'A-2'!$D30,0)</f>
        <v>0</v>
      </c>
      <c r="D24" s="4">
        <f>IF('A-2'!$F30='A-2 TRANS'!D$1,'A-2'!$D30,0)</f>
        <v>0</v>
      </c>
      <c r="E24" s="4">
        <f>IF('A-2'!$F30='A-2 TRANS'!E$1,'A-2'!$D30,0)</f>
        <v>0</v>
      </c>
      <c r="F24" s="4">
        <f>IF('A-2'!$F30='A-2 TRANS'!F$1,'A-2'!$D30,0)</f>
        <v>0</v>
      </c>
      <c r="G24" s="4">
        <f>IF('A-2'!$F30='A-2 TRANS'!G$1,'A-2'!$D30,0)</f>
        <v>0</v>
      </c>
      <c r="H24" s="4">
        <f>IF('A-2'!$F30='A-2 TRANS'!H$1,'A-2'!$D30,0)</f>
        <v>0</v>
      </c>
      <c r="I24" s="4">
        <f>IF('A-2'!$F30='A-2 TRANS'!I$1,'A-2'!$D30,0)</f>
        <v>0</v>
      </c>
      <c r="J24" s="4">
        <f>IF('A-2'!$F30='A-2 TRANS'!J$1,'A-2'!$D30,0)</f>
        <v>0</v>
      </c>
      <c r="K24" s="4">
        <f>IF('A-2'!$F30='A-2 TRANS'!K$1,'A-2'!$D30,0)</f>
        <v>0</v>
      </c>
      <c r="L24" s="4">
        <f>IF('A-2'!$F30='A-2 TRANS'!L$1,'A-2'!$D30,0)</f>
        <v>0</v>
      </c>
      <c r="M24" s="4">
        <f>IF('A-2'!$F30='A-2 TRANS'!M$1,'A-2'!$D30,0)</f>
        <v>0</v>
      </c>
      <c r="N24" s="4">
        <f>IF('A-2'!$F30='A-2 TRANS'!N$1,'A-2'!$D30,0)</f>
        <v>0</v>
      </c>
      <c r="O24" s="4">
        <f>IF('A-2'!$F30='A-2 TRANS'!O$1,'A-2'!$D30,0)</f>
        <v>0</v>
      </c>
      <c r="P24" s="4">
        <f>IF('A-2'!$F30='A-2 TRANS'!P$1,'A-2'!$D30,0)</f>
        <v>0</v>
      </c>
      <c r="Q24" s="4">
        <f>IF('A-2'!$F30='A-2 TRANS'!Q$1,'A-2'!$D30,0)</f>
        <v>0</v>
      </c>
      <c r="R24" s="4">
        <f>IF('A-2'!$F30='A-2 TRANS'!R$1,'A-2'!$D30,0)</f>
        <v>0</v>
      </c>
      <c r="S24" s="4">
        <f>IF('A-2'!$F30='A-2 TRANS'!S$1,'A-2'!$D30,0)</f>
        <v>0</v>
      </c>
      <c r="T24" s="4">
        <f>IF('A-2'!$F30='A-2 TRANS'!T$1,'A-2'!$D30,0)</f>
        <v>0</v>
      </c>
      <c r="U24" s="4">
        <f>IF('A-2'!$F30='A-2 TRANS'!U$1,'A-2'!$D30,0)</f>
        <v>0</v>
      </c>
      <c r="V24" s="4">
        <f>IF('A-2'!$F30='A-2 TRANS'!V$1,'A-2'!$D30,0)</f>
        <v>0</v>
      </c>
      <c r="W24" s="4">
        <f>IF('A-2'!$F30='A-2 TRANS'!W$1,'A-2'!$D30,0)</f>
        <v>0</v>
      </c>
      <c r="X24" s="4">
        <f>IF('A-2'!$F30='A-2 TRANS'!X$1,'A-2'!$D30,0)</f>
        <v>0</v>
      </c>
      <c r="Y24" s="4">
        <f>IF('A-2'!$F30='A-2 TRANS'!Y$1,'A-2'!$D30,0)</f>
        <v>0</v>
      </c>
      <c r="Z24" s="4">
        <f>IF('A-2'!$F30='A-2 TRANS'!Z$1,'A-2'!$D30,0)</f>
        <v>0</v>
      </c>
      <c r="AA24" s="4">
        <f>IF('A-2'!$F30='A-2 TRANS'!AA$1,'A-2'!$D30,0)</f>
        <v>0</v>
      </c>
      <c r="AB24" s="4">
        <f>IF('A-2'!$F30='A-2 TRANS'!AB$1,'A-2'!$D30,0)</f>
        <v>0</v>
      </c>
      <c r="AC24" s="4">
        <f>IF('A-2'!$F30='A-2 TRANS'!AC$1,'A-2'!$D30,0)</f>
        <v>0</v>
      </c>
      <c r="AD24" s="4">
        <f>IF('A-2'!$F30='A-2 TRANS'!AD$1,'A-2'!$D30,0)</f>
        <v>0</v>
      </c>
      <c r="AE24" s="4">
        <f>IF('A-2'!$F30='A-2 TRANS'!AE$1,'A-2'!$D30,0)</f>
        <v>0</v>
      </c>
      <c r="AF24" s="4">
        <f>IF('A-2'!$F30='A-2 TRANS'!AF$1,'A-2'!$D30,0)</f>
        <v>0</v>
      </c>
      <c r="AG24" s="4">
        <f>IF('A-2'!$F30='A-2 TRANS'!AG$1,'A-2'!$D30,0)</f>
        <v>0</v>
      </c>
      <c r="AH24" s="4">
        <f>IF('A-2'!$F30='A-2 TRANS'!AH$1,'A-2'!$D30,0)</f>
        <v>0</v>
      </c>
      <c r="AI24" s="4">
        <f>IF('A-2'!$F30='A-2 TRANS'!AI$1,'A-2'!$D30,0)</f>
        <v>0</v>
      </c>
      <c r="AJ24" s="4">
        <f>IF('A-2'!$F30='A-2 TRANS'!AJ$1,'A-2'!$D30,0)</f>
        <v>0</v>
      </c>
      <c r="AK24" s="4">
        <f>IF('A-2'!$F30='A-2 TRANS'!AK$1,'A-2'!$D30,0)</f>
        <v>0</v>
      </c>
      <c r="AL24" s="4">
        <f>IF('A-2'!$F30='A-2 TRANS'!AL$1,'A-2'!$D30,0)</f>
        <v>0</v>
      </c>
      <c r="AM24" s="4">
        <f>IF('A-2'!$F30='A-2 TRANS'!AM$1,'A-2'!$D30,0)</f>
        <v>0</v>
      </c>
      <c r="AN24" s="4">
        <f>IF('A-2'!$F30='A-2 TRANS'!AN$1,'A-2'!$D30,0)</f>
        <v>0</v>
      </c>
      <c r="AO24" s="4">
        <f>IF('A-2'!$F30='A-2 TRANS'!AO$1,'A-2'!$D30,0)</f>
        <v>0</v>
      </c>
      <c r="AP24" s="4">
        <f>IF('A-2'!$F30='A-2 TRANS'!AP$1,'A-2'!$D30,0)</f>
        <v>0</v>
      </c>
      <c r="AQ24" s="4">
        <f>IF('A-2'!$F30='A-2 TRANS'!AQ$1,'A-2'!$D30,0)</f>
        <v>0</v>
      </c>
      <c r="AR24" s="4">
        <f>IF('A-2'!$F30='A-2 TRANS'!AR$1,'A-2'!$D30,0)</f>
        <v>0</v>
      </c>
      <c r="AS24" s="4">
        <f>IF('A-2'!$F30='A-2 TRANS'!AS$1,'A-2'!$D30,0)</f>
        <v>0</v>
      </c>
      <c r="AT24" s="4">
        <f>IF('A-2'!$F30='A-2 TRANS'!AT$1,'A-2'!$D30,0)</f>
        <v>0</v>
      </c>
      <c r="AU24" s="4">
        <f>IF('A-2'!$F30='A-2 TRANS'!AU$1,'A-2'!$D30,0)</f>
        <v>0</v>
      </c>
      <c r="AV24" s="4">
        <f>IF('A-2'!$F30='A-2 TRANS'!AV$1,'A-2'!$D30,0)</f>
        <v>0</v>
      </c>
      <c r="AW24" s="4">
        <f>IF('A-2'!$F30='A-2 TRANS'!AW$1,'A-2'!$D30,0)</f>
        <v>0</v>
      </c>
      <c r="AX24" s="4">
        <f>IF('A-2'!$F30='A-2 TRANS'!AX$1,'A-2'!$D30,0)</f>
        <v>0</v>
      </c>
      <c r="AY24" s="4">
        <f>IF('A-2'!$F30='A-2 TRANS'!AY$1,'A-2'!$D30,0)</f>
        <v>0</v>
      </c>
      <c r="AZ24" s="4">
        <f>IF('A-2'!$F30='A-2 TRANS'!AZ$1,'A-2'!$D30,0)</f>
        <v>0</v>
      </c>
      <c r="BA24" s="4">
        <f>IF('A-2'!$F30='A-2 TRANS'!BA$1,'A-2'!$D30,0)</f>
        <v>0</v>
      </c>
      <c r="BB24" s="4">
        <f>IF('A-2'!$F30='A-2 TRANS'!BB$1,'A-2'!$D30,0)</f>
        <v>0</v>
      </c>
      <c r="BC24" s="4">
        <f>IF('A-2'!$F30='A-2 TRANS'!BC$1,'A-2'!$D30,0)</f>
        <v>0</v>
      </c>
      <c r="BD24" s="4">
        <f>IF('A-2'!$F30='A-2 TRANS'!BD$1,'A-2'!$D30,0)</f>
        <v>0</v>
      </c>
      <c r="BE24" s="4">
        <f>IF('A-2'!$F30='A-2 TRANS'!BE$1,'A-2'!$D30,0)</f>
        <v>0</v>
      </c>
      <c r="BF24" s="4">
        <f>IF('A-2'!$F30='A-2 TRANS'!BF$1,'A-2'!$D30,0)</f>
        <v>0</v>
      </c>
      <c r="BG24" s="4">
        <f>IF('A-2'!$F30='A-2 TRANS'!BG$1,'A-2'!$D30,0)</f>
        <v>0</v>
      </c>
      <c r="BH24" s="4">
        <f>IF('A-2'!$F30='A-2 TRANS'!BH$1,'A-2'!$D30,0)</f>
        <v>0</v>
      </c>
      <c r="BI24" s="4">
        <f>IF('A-2'!$F30='A-2 TRANS'!BI$1,'A-2'!$D30,0)</f>
        <v>0</v>
      </c>
      <c r="BJ24" s="4">
        <f>IF('A-2'!$F30='A-2 TRANS'!BJ$1,'A-2'!$D30,0)</f>
        <v>0</v>
      </c>
      <c r="BK24" s="4">
        <f>IF('A-2'!$F30='A-2 TRANS'!BK$1,'A-2'!$D30,0)</f>
        <v>0</v>
      </c>
    </row>
    <row r="25" spans="2:63" ht="11.5" x14ac:dyDescent="0.25">
      <c r="B25" s="4">
        <f>IF('A-2'!$F31='A-2 TRANS'!B$1,'A-2'!$D31,0)</f>
        <v>0</v>
      </c>
      <c r="C25" s="4">
        <f>IF('A-2'!$F31='A-2 TRANS'!C$1,'A-2'!$D31,0)</f>
        <v>0</v>
      </c>
      <c r="D25" s="4">
        <f>IF('A-2'!$F31='A-2 TRANS'!D$1,'A-2'!$D31,0)</f>
        <v>0</v>
      </c>
      <c r="E25" s="4">
        <f>IF('A-2'!$F31='A-2 TRANS'!E$1,'A-2'!$D31,0)</f>
        <v>0</v>
      </c>
      <c r="F25" s="4">
        <f>IF('A-2'!$F31='A-2 TRANS'!F$1,'A-2'!$D31,0)</f>
        <v>0</v>
      </c>
      <c r="G25" s="4">
        <f>IF('A-2'!$F31='A-2 TRANS'!G$1,'A-2'!$D31,0)</f>
        <v>0</v>
      </c>
      <c r="H25" s="4">
        <f>IF('A-2'!$F31='A-2 TRANS'!H$1,'A-2'!$D31,0)</f>
        <v>0</v>
      </c>
      <c r="I25" s="4">
        <f>IF('A-2'!$F31='A-2 TRANS'!I$1,'A-2'!$D31,0)</f>
        <v>0</v>
      </c>
      <c r="J25" s="4">
        <f>IF('A-2'!$F31='A-2 TRANS'!J$1,'A-2'!$D31,0)</f>
        <v>0</v>
      </c>
      <c r="K25" s="4">
        <f>IF('A-2'!$F31='A-2 TRANS'!K$1,'A-2'!$D31,0)</f>
        <v>0</v>
      </c>
      <c r="L25" s="4">
        <f>IF('A-2'!$F31='A-2 TRANS'!L$1,'A-2'!$D31,0)</f>
        <v>0</v>
      </c>
      <c r="M25" s="4">
        <f>IF('A-2'!$F31='A-2 TRANS'!M$1,'A-2'!$D31,0)</f>
        <v>0</v>
      </c>
      <c r="N25" s="4">
        <f>IF('A-2'!$F31='A-2 TRANS'!N$1,'A-2'!$D31,0)</f>
        <v>0</v>
      </c>
      <c r="O25" s="4">
        <f>IF('A-2'!$F31='A-2 TRANS'!O$1,'A-2'!$D31,0)</f>
        <v>0</v>
      </c>
      <c r="P25" s="4">
        <f>IF('A-2'!$F31='A-2 TRANS'!P$1,'A-2'!$D31,0)</f>
        <v>0</v>
      </c>
      <c r="Q25" s="4">
        <f>IF('A-2'!$F31='A-2 TRANS'!Q$1,'A-2'!$D31,0)</f>
        <v>0</v>
      </c>
      <c r="R25" s="4">
        <f>IF('A-2'!$F31='A-2 TRANS'!R$1,'A-2'!$D31,0)</f>
        <v>0</v>
      </c>
      <c r="S25" s="4">
        <f>IF('A-2'!$F31='A-2 TRANS'!S$1,'A-2'!$D31,0)</f>
        <v>0</v>
      </c>
      <c r="T25" s="4">
        <f>IF('A-2'!$F31='A-2 TRANS'!T$1,'A-2'!$D31,0)</f>
        <v>0</v>
      </c>
      <c r="U25" s="4">
        <f>IF('A-2'!$F31='A-2 TRANS'!U$1,'A-2'!$D31,0)</f>
        <v>0</v>
      </c>
      <c r="V25" s="4">
        <f>IF('A-2'!$F31='A-2 TRANS'!V$1,'A-2'!$D31,0)</f>
        <v>0</v>
      </c>
      <c r="W25" s="4">
        <f>IF('A-2'!$F31='A-2 TRANS'!W$1,'A-2'!$D31,0)</f>
        <v>0</v>
      </c>
      <c r="X25" s="4">
        <f>IF('A-2'!$F31='A-2 TRANS'!X$1,'A-2'!$D31,0)</f>
        <v>0</v>
      </c>
      <c r="Y25" s="4">
        <f>IF('A-2'!$F31='A-2 TRANS'!Y$1,'A-2'!$D31,0)</f>
        <v>0</v>
      </c>
      <c r="Z25" s="4">
        <f>IF('A-2'!$F31='A-2 TRANS'!Z$1,'A-2'!$D31,0)</f>
        <v>0</v>
      </c>
      <c r="AA25" s="4">
        <f>IF('A-2'!$F31='A-2 TRANS'!AA$1,'A-2'!$D31,0)</f>
        <v>0</v>
      </c>
      <c r="AB25" s="4">
        <f>IF('A-2'!$F31='A-2 TRANS'!AB$1,'A-2'!$D31,0)</f>
        <v>0</v>
      </c>
      <c r="AC25" s="4">
        <f>IF('A-2'!$F31='A-2 TRANS'!AC$1,'A-2'!$D31,0)</f>
        <v>0</v>
      </c>
      <c r="AD25" s="4">
        <f>IF('A-2'!$F31='A-2 TRANS'!AD$1,'A-2'!$D31,0)</f>
        <v>0</v>
      </c>
      <c r="AE25" s="4">
        <f>IF('A-2'!$F31='A-2 TRANS'!AE$1,'A-2'!$D31,0)</f>
        <v>0</v>
      </c>
      <c r="AF25" s="4">
        <f>IF('A-2'!$F31='A-2 TRANS'!AF$1,'A-2'!$D31,0)</f>
        <v>0</v>
      </c>
      <c r="AG25" s="4">
        <f>IF('A-2'!$F31='A-2 TRANS'!AG$1,'A-2'!$D31,0)</f>
        <v>0</v>
      </c>
      <c r="AH25" s="4">
        <f>IF('A-2'!$F31='A-2 TRANS'!AH$1,'A-2'!$D31,0)</f>
        <v>0</v>
      </c>
      <c r="AI25" s="4">
        <f>IF('A-2'!$F31='A-2 TRANS'!AI$1,'A-2'!$D31,0)</f>
        <v>0</v>
      </c>
      <c r="AJ25" s="4">
        <f>IF('A-2'!$F31='A-2 TRANS'!AJ$1,'A-2'!$D31,0)</f>
        <v>0</v>
      </c>
      <c r="AK25" s="4">
        <f>IF('A-2'!$F31='A-2 TRANS'!AK$1,'A-2'!$D31,0)</f>
        <v>0</v>
      </c>
      <c r="AL25" s="4">
        <f>IF('A-2'!$F31='A-2 TRANS'!AL$1,'A-2'!$D31,0)</f>
        <v>0</v>
      </c>
      <c r="AM25" s="4">
        <f>IF('A-2'!$F31='A-2 TRANS'!AM$1,'A-2'!$D31,0)</f>
        <v>0</v>
      </c>
      <c r="AN25" s="4">
        <f>IF('A-2'!$F31='A-2 TRANS'!AN$1,'A-2'!$D31,0)</f>
        <v>0</v>
      </c>
      <c r="AO25" s="4">
        <f>IF('A-2'!$F31='A-2 TRANS'!AO$1,'A-2'!$D31,0)</f>
        <v>0</v>
      </c>
      <c r="AP25" s="4">
        <f>IF('A-2'!$F31='A-2 TRANS'!AP$1,'A-2'!$D31,0)</f>
        <v>0</v>
      </c>
      <c r="AQ25" s="4">
        <f>IF('A-2'!$F31='A-2 TRANS'!AQ$1,'A-2'!$D31,0)</f>
        <v>0</v>
      </c>
      <c r="AR25" s="4">
        <f>IF('A-2'!$F31='A-2 TRANS'!AR$1,'A-2'!$D31,0)</f>
        <v>0</v>
      </c>
      <c r="AS25" s="4">
        <f>IF('A-2'!$F31='A-2 TRANS'!AS$1,'A-2'!$D31,0)</f>
        <v>0</v>
      </c>
      <c r="AT25" s="4">
        <f>IF('A-2'!$F31='A-2 TRANS'!AT$1,'A-2'!$D31,0)</f>
        <v>0</v>
      </c>
      <c r="AU25" s="4">
        <f>IF('A-2'!$F31='A-2 TRANS'!AU$1,'A-2'!$D31,0)</f>
        <v>0</v>
      </c>
      <c r="AV25" s="4">
        <f>IF('A-2'!$F31='A-2 TRANS'!AV$1,'A-2'!$D31,0)</f>
        <v>0</v>
      </c>
      <c r="AW25" s="4">
        <f>IF('A-2'!$F31='A-2 TRANS'!AW$1,'A-2'!$D31,0)</f>
        <v>0</v>
      </c>
      <c r="AX25" s="4">
        <f>IF('A-2'!$F31='A-2 TRANS'!AX$1,'A-2'!$D31,0)</f>
        <v>0</v>
      </c>
      <c r="AY25" s="4">
        <f>IF('A-2'!$F31='A-2 TRANS'!AY$1,'A-2'!$D31,0)</f>
        <v>0</v>
      </c>
      <c r="AZ25" s="4">
        <f>IF('A-2'!$F31='A-2 TRANS'!AZ$1,'A-2'!$D31,0)</f>
        <v>0</v>
      </c>
      <c r="BA25" s="4">
        <f>IF('A-2'!$F31='A-2 TRANS'!BA$1,'A-2'!$D31,0)</f>
        <v>0</v>
      </c>
      <c r="BB25" s="4">
        <f>IF('A-2'!$F31='A-2 TRANS'!BB$1,'A-2'!$D31,0)</f>
        <v>0</v>
      </c>
      <c r="BC25" s="4">
        <f>IF('A-2'!$F31='A-2 TRANS'!BC$1,'A-2'!$D31,0)</f>
        <v>0</v>
      </c>
      <c r="BD25" s="4">
        <f>IF('A-2'!$F31='A-2 TRANS'!BD$1,'A-2'!$D31,0)</f>
        <v>0</v>
      </c>
      <c r="BE25" s="4">
        <f>IF('A-2'!$F31='A-2 TRANS'!BE$1,'A-2'!$D31,0)</f>
        <v>0</v>
      </c>
      <c r="BF25" s="4">
        <f>IF('A-2'!$F31='A-2 TRANS'!BF$1,'A-2'!$D31,0)</f>
        <v>0</v>
      </c>
      <c r="BG25" s="4">
        <f>IF('A-2'!$F31='A-2 TRANS'!BG$1,'A-2'!$D31,0)</f>
        <v>0</v>
      </c>
      <c r="BH25" s="4">
        <f>IF('A-2'!$F31='A-2 TRANS'!BH$1,'A-2'!$D31,0)</f>
        <v>0</v>
      </c>
      <c r="BI25" s="4">
        <f>IF('A-2'!$F31='A-2 TRANS'!BI$1,'A-2'!$D31,0)</f>
        <v>0</v>
      </c>
      <c r="BJ25" s="4">
        <f>IF('A-2'!$F31='A-2 TRANS'!BJ$1,'A-2'!$D31,0)</f>
        <v>0</v>
      </c>
      <c r="BK25" s="4">
        <f>IF('A-2'!$F31='A-2 TRANS'!BK$1,'A-2'!$D31,0)</f>
        <v>0</v>
      </c>
    </row>
    <row r="26" spans="2:63" ht="11.5" x14ac:dyDescent="0.25">
      <c r="B26" s="4">
        <f>IF('A-2'!$F32='A-2 TRANS'!B$1,'A-2'!$D32,0)</f>
        <v>0</v>
      </c>
      <c r="C26" s="4">
        <f>IF('A-2'!$F32='A-2 TRANS'!C$1,'A-2'!$D32,0)</f>
        <v>0</v>
      </c>
      <c r="D26" s="4">
        <f>IF('A-2'!$F32='A-2 TRANS'!D$1,'A-2'!$D32,0)</f>
        <v>0</v>
      </c>
      <c r="E26" s="4">
        <f>IF('A-2'!$F32='A-2 TRANS'!E$1,'A-2'!$D32,0)</f>
        <v>0</v>
      </c>
      <c r="F26" s="4">
        <f>IF('A-2'!$F32='A-2 TRANS'!F$1,'A-2'!$D32,0)</f>
        <v>0</v>
      </c>
      <c r="G26" s="4">
        <f>IF('A-2'!$F32='A-2 TRANS'!G$1,'A-2'!$D32,0)</f>
        <v>0</v>
      </c>
      <c r="H26" s="4">
        <f>IF('A-2'!$F32='A-2 TRANS'!H$1,'A-2'!$D32,0)</f>
        <v>0</v>
      </c>
      <c r="I26" s="4">
        <f>IF('A-2'!$F32='A-2 TRANS'!I$1,'A-2'!$D32,0)</f>
        <v>0</v>
      </c>
      <c r="J26" s="4">
        <f>IF('A-2'!$F32='A-2 TRANS'!J$1,'A-2'!$D32,0)</f>
        <v>0</v>
      </c>
      <c r="K26" s="4">
        <f>IF('A-2'!$F32='A-2 TRANS'!K$1,'A-2'!$D32,0)</f>
        <v>0</v>
      </c>
      <c r="L26" s="4">
        <f>IF('A-2'!$F32='A-2 TRANS'!L$1,'A-2'!$D32,0)</f>
        <v>0</v>
      </c>
      <c r="M26" s="4">
        <f>IF('A-2'!$F32='A-2 TRANS'!M$1,'A-2'!$D32,0)</f>
        <v>0</v>
      </c>
      <c r="N26" s="4">
        <f>IF('A-2'!$F32='A-2 TRANS'!N$1,'A-2'!$D32,0)</f>
        <v>0</v>
      </c>
      <c r="O26" s="4">
        <f>IF('A-2'!$F32='A-2 TRANS'!O$1,'A-2'!$D32,0)</f>
        <v>0</v>
      </c>
      <c r="P26" s="4">
        <f>IF('A-2'!$F32='A-2 TRANS'!P$1,'A-2'!$D32,0)</f>
        <v>0</v>
      </c>
      <c r="Q26" s="4">
        <f>IF('A-2'!$F32='A-2 TRANS'!Q$1,'A-2'!$D32,0)</f>
        <v>0</v>
      </c>
      <c r="R26" s="4">
        <f>IF('A-2'!$F32='A-2 TRANS'!R$1,'A-2'!$D32,0)</f>
        <v>0</v>
      </c>
      <c r="S26" s="4">
        <f>IF('A-2'!$F32='A-2 TRANS'!S$1,'A-2'!$D32,0)</f>
        <v>0</v>
      </c>
      <c r="T26" s="4">
        <f>IF('A-2'!$F32='A-2 TRANS'!T$1,'A-2'!$D32,0)</f>
        <v>0</v>
      </c>
      <c r="U26" s="4">
        <f>IF('A-2'!$F32='A-2 TRANS'!U$1,'A-2'!$D32,0)</f>
        <v>0</v>
      </c>
      <c r="V26" s="4">
        <f>IF('A-2'!$F32='A-2 TRANS'!V$1,'A-2'!$D32,0)</f>
        <v>0</v>
      </c>
      <c r="W26" s="4">
        <f>IF('A-2'!$F32='A-2 TRANS'!W$1,'A-2'!$D32,0)</f>
        <v>0</v>
      </c>
      <c r="X26" s="4">
        <f>IF('A-2'!$F32='A-2 TRANS'!X$1,'A-2'!$D32,0)</f>
        <v>0</v>
      </c>
      <c r="Y26" s="4">
        <f>IF('A-2'!$F32='A-2 TRANS'!Y$1,'A-2'!$D32,0)</f>
        <v>0</v>
      </c>
      <c r="Z26" s="4">
        <f>IF('A-2'!$F32='A-2 TRANS'!Z$1,'A-2'!$D32,0)</f>
        <v>0</v>
      </c>
      <c r="AA26" s="4">
        <f>IF('A-2'!$F32='A-2 TRANS'!AA$1,'A-2'!$D32,0)</f>
        <v>0</v>
      </c>
      <c r="AB26" s="4">
        <f>IF('A-2'!$F32='A-2 TRANS'!AB$1,'A-2'!$D32,0)</f>
        <v>0</v>
      </c>
      <c r="AC26" s="4">
        <f>IF('A-2'!$F32='A-2 TRANS'!AC$1,'A-2'!$D32,0)</f>
        <v>0</v>
      </c>
      <c r="AD26" s="4">
        <f>IF('A-2'!$F32='A-2 TRANS'!AD$1,'A-2'!$D32,0)</f>
        <v>0</v>
      </c>
      <c r="AE26" s="4">
        <f>IF('A-2'!$F32='A-2 TRANS'!AE$1,'A-2'!$D32,0)</f>
        <v>0</v>
      </c>
      <c r="AF26" s="4">
        <f>IF('A-2'!$F32='A-2 TRANS'!AF$1,'A-2'!$D32,0)</f>
        <v>0</v>
      </c>
      <c r="AG26" s="4">
        <f>IF('A-2'!$F32='A-2 TRANS'!AG$1,'A-2'!$D32,0)</f>
        <v>0</v>
      </c>
      <c r="AH26" s="4">
        <f>IF('A-2'!$F32='A-2 TRANS'!AH$1,'A-2'!$D32,0)</f>
        <v>0</v>
      </c>
      <c r="AI26" s="4">
        <f>IF('A-2'!$F32='A-2 TRANS'!AI$1,'A-2'!$D32,0)</f>
        <v>0</v>
      </c>
      <c r="AJ26" s="4">
        <f>IF('A-2'!$F32='A-2 TRANS'!AJ$1,'A-2'!$D32,0)</f>
        <v>0</v>
      </c>
      <c r="AK26" s="4">
        <f>IF('A-2'!$F32='A-2 TRANS'!AK$1,'A-2'!$D32,0)</f>
        <v>0</v>
      </c>
      <c r="AL26" s="4">
        <f>IF('A-2'!$F32='A-2 TRANS'!AL$1,'A-2'!$D32,0)</f>
        <v>0</v>
      </c>
      <c r="AM26" s="4">
        <f>IF('A-2'!$F32='A-2 TRANS'!AM$1,'A-2'!$D32,0)</f>
        <v>0</v>
      </c>
      <c r="AN26" s="4">
        <f>IF('A-2'!$F32='A-2 TRANS'!AN$1,'A-2'!$D32,0)</f>
        <v>0</v>
      </c>
      <c r="AO26" s="4">
        <f>IF('A-2'!$F32='A-2 TRANS'!AO$1,'A-2'!$D32,0)</f>
        <v>0</v>
      </c>
      <c r="AP26" s="4">
        <f>IF('A-2'!$F32='A-2 TRANS'!AP$1,'A-2'!$D32,0)</f>
        <v>0</v>
      </c>
      <c r="AQ26" s="4">
        <f>IF('A-2'!$F32='A-2 TRANS'!AQ$1,'A-2'!$D32,0)</f>
        <v>0</v>
      </c>
      <c r="AR26" s="4">
        <f>IF('A-2'!$F32='A-2 TRANS'!AR$1,'A-2'!$D32,0)</f>
        <v>0</v>
      </c>
      <c r="AS26" s="4">
        <f>IF('A-2'!$F32='A-2 TRANS'!AS$1,'A-2'!$D32,0)</f>
        <v>0</v>
      </c>
      <c r="AT26" s="4">
        <f>IF('A-2'!$F32='A-2 TRANS'!AT$1,'A-2'!$D32,0)</f>
        <v>0</v>
      </c>
      <c r="AU26" s="4">
        <f>IF('A-2'!$F32='A-2 TRANS'!AU$1,'A-2'!$D32,0)</f>
        <v>0</v>
      </c>
      <c r="AV26" s="4">
        <f>IF('A-2'!$F32='A-2 TRANS'!AV$1,'A-2'!$D32,0)</f>
        <v>0</v>
      </c>
      <c r="AW26" s="4">
        <f>IF('A-2'!$F32='A-2 TRANS'!AW$1,'A-2'!$D32,0)</f>
        <v>0</v>
      </c>
      <c r="AX26" s="4">
        <f>IF('A-2'!$F32='A-2 TRANS'!AX$1,'A-2'!$D32,0)</f>
        <v>0</v>
      </c>
      <c r="AY26" s="4">
        <f>IF('A-2'!$F32='A-2 TRANS'!AY$1,'A-2'!$D32,0)</f>
        <v>0</v>
      </c>
      <c r="AZ26" s="4">
        <f>IF('A-2'!$F32='A-2 TRANS'!AZ$1,'A-2'!$D32,0)</f>
        <v>0</v>
      </c>
      <c r="BA26" s="4">
        <f>IF('A-2'!$F32='A-2 TRANS'!BA$1,'A-2'!$D32,0)</f>
        <v>0</v>
      </c>
      <c r="BB26" s="4">
        <f>IF('A-2'!$F32='A-2 TRANS'!BB$1,'A-2'!$D32,0)</f>
        <v>0</v>
      </c>
      <c r="BC26" s="4">
        <f>IF('A-2'!$F32='A-2 TRANS'!BC$1,'A-2'!$D32,0)</f>
        <v>0</v>
      </c>
      <c r="BD26" s="4">
        <f>IF('A-2'!$F32='A-2 TRANS'!BD$1,'A-2'!$D32,0)</f>
        <v>0</v>
      </c>
      <c r="BE26" s="4">
        <f>IF('A-2'!$F32='A-2 TRANS'!BE$1,'A-2'!$D32,0)</f>
        <v>0</v>
      </c>
      <c r="BF26" s="4">
        <f>IF('A-2'!$F32='A-2 TRANS'!BF$1,'A-2'!$D32,0)</f>
        <v>0</v>
      </c>
      <c r="BG26" s="4">
        <f>IF('A-2'!$F32='A-2 TRANS'!BG$1,'A-2'!$D32,0)</f>
        <v>0</v>
      </c>
      <c r="BH26" s="4">
        <f>IF('A-2'!$F32='A-2 TRANS'!BH$1,'A-2'!$D32,0)</f>
        <v>0</v>
      </c>
      <c r="BI26" s="4">
        <f>IF('A-2'!$F32='A-2 TRANS'!BI$1,'A-2'!$D32,0)</f>
        <v>0</v>
      </c>
      <c r="BJ26" s="4">
        <f>IF('A-2'!$F32='A-2 TRANS'!BJ$1,'A-2'!$D32,0)</f>
        <v>0</v>
      </c>
      <c r="BK26" s="4">
        <f>IF('A-2'!$F32='A-2 TRANS'!BK$1,'A-2'!$D32,0)</f>
        <v>0</v>
      </c>
    </row>
    <row r="27" spans="2:63" ht="11.5" x14ac:dyDescent="0.25">
      <c r="B27" s="4">
        <f>IF('A-2'!$F33='A-2 TRANS'!B$1,'A-2'!$D33,0)</f>
        <v>0</v>
      </c>
      <c r="C27" s="4">
        <f>IF('A-2'!$F33='A-2 TRANS'!C$1,'A-2'!$D33,0)</f>
        <v>0</v>
      </c>
      <c r="D27" s="4">
        <f>IF('A-2'!$F33='A-2 TRANS'!D$1,'A-2'!$D33,0)</f>
        <v>0</v>
      </c>
      <c r="E27" s="4">
        <f>IF('A-2'!$F33='A-2 TRANS'!E$1,'A-2'!$D33,0)</f>
        <v>0</v>
      </c>
      <c r="F27" s="4">
        <f>IF('A-2'!$F33='A-2 TRANS'!F$1,'A-2'!$D33,0)</f>
        <v>0</v>
      </c>
      <c r="G27" s="4">
        <f>IF('A-2'!$F33='A-2 TRANS'!G$1,'A-2'!$D33,0)</f>
        <v>0</v>
      </c>
      <c r="H27" s="4">
        <f>IF('A-2'!$F33='A-2 TRANS'!H$1,'A-2'!$D33,0)</f>
        <v>0</v>
      </c>
      <c r="I27" s="4">
        <f>IF('A-2'!$F33='A-2 TRANS'!I$1,'A-2'!$D33,0)</f>
        <v>0</v>
      </c>
      <c r="J27" s="4">
        <f>IF('A-2'!$F33='A-2 TRANS'!J$1,'A-2'!$D33,0)</f>
        <v>0</v>
      </c>
      <c r="K27" s="4">
        <f>IF('A-2'!$F33='A-2 TRANS'!K$1,'A-2'!$D33,0)</f>
        <v>0</v>
      </c>
      <c r="L27" s="4">
        <f>IF('A-2'!$F33='A-2 TRANS'!L$1,'A-2'!$D33,0)</f>
        <v>0</v>
      </c>
      <c r="M27" s="4">
        <f>IF('A-2'!$F33='A-2 TRANS'!M$1,'A-2'!$D33,0)</f>
        <v>0</v>
      </c>
      <c r="N27" s="4">
        <f>IF('A-2'!$F33='A-2 TRANS'!N$1,'A-2'!$D33,0)</f>
        <v>0</v>
      </c>
      <c r="O27" s="4">
        <f>IF('A-2'!$F33='A-2 TRANS'!O$1,'A-2'!$D33,0)</f>
        <v>0</v>
      </c>
      <c r="P27" s="4">
        <f>IF('A-2'!$F33='A-2 TRANS'!P$1,'A-2'!$D33,0)</f>
        <v>0</v>
      </c>
      <c r="Q27" s="4">
        <f>IF('A-2'!$F33='A-2 TRANS'!Q$1,'A-2'!$D33,0)</f>
        <v>0</v>
      </c>
      <c r="R27" s="4">
        <f>IF('A-2'!$F33='A-2 TRANS'!R$1,'A-2'!$D33,0)</f>
        <v>0</v>
      </c>
      <c r="S27" s="4">
        <f>IF('A-2'!$F33='A-2 TRANS'!S$1,'A-2'!$D33,0)</f>
        <v>0</v>
      </c>
      <c r="T27" s="4">
        <f>IF('A-2'!$F33='A-2 TRANS'!T$1,'A-2'!$D33,0)</f>
        <v>0</v>
      </c>
      <c r="U27" s="4">
        <f>IF('A-2'!$F33='A-2 TRANS'!U$1,'A-2'!$D33,0)</f>
        <v>0</v>
      </c>
      <c r="V27" s="4">
        <f>IF('A-2'!$F33='A-2 TRANS'!V$1,'A-2'!$D33,0)</f>
        <v>0</v>
      </c>
      <c r="W27" s="4">
        <f>IF('A-2'!$F33='A-2 TRANS'!W$1,'A-2'!$D33,0)</f>
        <v>0</v>
      </c>
      <c r="X27" s="4">
        <f>IF('A-2'!$F33='A-2 TRANS'!X$1,'A-2'!$D33,0)</f>
        <v>0</v>
      </c>
      <c r="Y27" s="4">
        <f>IF('A-2'!$F33='A-2 TRANS'!Y$1,'A-2'!$D33,0)</f>
        <v>0</v>
      </c>
      <c r="Z27" s="4">
        <f>IF('A-2'!$F33='A-2 TRANS'!Z$1,'A-2'!$D33,0)</f>
        <v>0</v>
      </c>
      <c r="AA27" s="4">
        <f>IF('A-2'!$F33='A-2 TRANS'!AA$1,'A-2'!$D33,0)</f>
        <v>0</v>
      </c>
      <c r="AB27" s="4">
        <f>IF('A-2'!$F33='A-2 TRANS'!AB$1,'A-2'!$D33,0)</f>
        <v>0</v>
      </c>
      <c r="AC27" s="4">
        <f>IF('A-2'!$F33='A-2 TRANS'!AC$1,'A-2'!$D33,0)</f>
        <v>0</v>
      </c>
      <c r="AD27" s="4">
        <f>IF('A-2'!$F33='A-2 TRANS'!AD$1,'A-2'!$D33,0)</f>
        <v>0</v>
      </c>
      <c r="AE27" s="4">
        <f>IF('A-2'!$F33='A-2 TRANS'!AE$1,'A-2'!$D33,0)</f>
        <v>0</v>
      </c>
      <c r="AF27" s="4">
        <f>IF('A-2'!$F33='A-2 TRANS'!AF$1,'A-2'!$D33,0)</f>
        <v>0</v>
      </c>
      <c r="AG27" s="4">
        <f>IF('A-2'!$F33='A-2 TRANS'!AG$1,'A-2'!$D33,0)</f>
        <v>0</v>
      </c>
      <c r="AH27" s="4">
        <f>IF('A-2'!$F33='A-2 TRANS'!AH$1,'A-2'!$D33,0)</f>
        <v>0</v>
      </c>
      <c r="AI27" s="4">
        <f>IF('A-2'!$F33='A-2 TRANS'!AI$1,'A-2'!$D33,0)</f>
        <v>0</v>
      </c>
      <c r="AJ27" s="4">
        <f>IF('A-2'!$F33='A-2 TRANS'!AJ$1,'A-2'!$D33,0)</f>
        <v>0</v>
      </c>
      <c r="AK27" s="4">
        <f>IF('A-2'!$F33='A-2 TRANS'!AK$1,'A-2'!$D33,0)</f>
        <v>0</v>
      </c>
      <c r="AL27" s="4">
        <f>IF('A-2'!$F33='A-2 TRANS'!AL$1,'A-2'!$D33,0)</f>
        <v>0</v>
      </c>
      <c r="AM27" s="4">
        <f>IF('A-2'!$F33='A-2 TRANS'!AM$1,'A-2'!$D33,0)</f>
        <v>0</v>
      </c>
      <c r="AN27" s="4">
        <f>IF('A-2'!$F33='A-2 TRANS'!AN$1,'A-2'!$D33,0)</f>
        <v>0</v>
      </c>
      <c r="AO27" s="4">
        <f>IF('A-2'!$F33='A-2 TRANS'!AO$1,'A-2'!$D33,0)</f>
        <v>0</v>
      </c>
      <c r="AP27" s="4">
        <f>IF('A-2'!$F33='A-2 TRANS'!AP$1,'A-2'!$D33,0)</f>
        <v>0</v>
      </c>
      <c r="AQ27" s="4">
        <f>IF('A-2'!$F33='A-2 TRANS'!AQ$1,'A-2'!$D33,0)</f>
        <v>0</v>
      </c>
      <c r="AR27" s="4">
        <f>IF('A-2'!$F33='A-2 TRANS'!AR$1,'A-2'!$D33,0)</f>
        <v>0</v>
      </c>
      <c r="AS27" s="4">
        <f>IF('A-2'!$F33='A-2 TRANS'!AS$1,'A-2'!$D33,0)</f>
        <v>0</v>
      </c>
      <c r="AT27" s="4">
        <f>IF('A-2'!$F33='A-2 TRANS'!AT$1,'A-2'!$D33,0)</f>
        <v>0</v>
      </c>
      <c r="AU27" s="4">
        <f>IF('A-2'!$F33='A-2 TRANS'!AU$1,'A-2'!$D33,0)</f>
        <v>0</v>
      </c>
      <c r="AV27" s="4">
        <f>IF('A-2'!$F33='A-2 TRANS'!AV$1,'A-2'!$D33,0)</f>
        <v>0</v>
      </c>
      <c r="AW27" s="4">
        <f>IF('A-2'!$F33='A-2 TRANS'!AW$1,'A-2'!$D33,0)</f>
        <v>0</v>
      </c>
      <c r="AX27" s="4">
        <f>IF('A-2'!$F33='A-2 TRANS'!AX$1,'A-2'!$D33,0)</f>
        <v>0</v>
      </c>
      <c r="AY27" s="4">
        <f>IF('A-2'!$F33='A-2 TRANS'!AY$1,'A-2'!$D33,0)</f>
        <v>0</v>
      </c>
      <c r="AZ27" s="4">
        <f>IF('A-2'!$F33='A-2 TRANS'!AZ$1,'A-2'!$D33,0)</f>
        <v>0</v>
      </c>
      <c r="BA27" s="4">
        <f>IF('A-2'!$F33='A-2 TRANS'!BA$1,'A-2'!$D33,0)</f>
        <v>0</v>
      </c>
      <c r="BB27" s="4">
        <f>IF('A-2'!$F33='A-2 TRANS'!BB$1,'A-2'!$D33,0)</f>
        <v>0</v>
      </c>
      <c r="BC27" s="4">
        <f>IF('A-2'!$F33='A-2 TRANS'!BC$1,'A-2'!$D33,0)</f>
        <v>0</v>
      </c>
      <c r="BD27" s="4">
        <f>IF('A-2'!$F33='A-2 TRANS'!BD$1,'A-2'!$D33,0)</f>
        <v>0</v>
      </c>
      <c r="BE27" s="4">
        <f>IF('A-2'!$F33='A-2 TRANS'!BE$1,'A-2'!$D33,0)</f>
        <v>0</v>
      </c>
      <c r="BF27" s="4">
        <f>IF('A-2'!$F33='A-2 TRANS'!BF$1,'A-2'!$D33,0)</f>
        <v>0</v>
      </c>
      <c r="BG27" s="4">
        <f>IF('A-2'!$F33='A-2 TRANS'!BG$1,'A-2'!$D33,0)</f>
        <v>0</v>
      </c>
      <c r="BH27" s="4">
        <f>IF('A-2'!$F33='A-2 TRANS'!BH$1,'A-2'!$D33,0)</f>
        <v>0</v>
      </c>
      <c r="BI27" s="4">
        <f>IF('A-2'!$F33='A-2 TRANS'!BI$1,'A-2'!$D33,0)</f>
        <v>0</v>
      </c>
      <c r="BJ27" s="4">
        <f>IF('A-2'!$F33='A-2 TRANS'!BJ$1,'A-2'!$D33,0)</f>
        <v>0</v>
      </c>
      <c r="BK27" s="4">
        <f>IF('A-2'!$F33='A-2 TRANS'!BK$1,'A-2'!$D33,0)</f>
        <v>0</v>
      </c>
    </row>
    <row r="28" spans="2:63" ht="11.5" x14ac:dyDescent="0.25">
      <c r="B28" s="4">
        <f>IF('A-2'!$F34='A-2 TRANS'!B$1,'A-2'!$D34,0)</f>
        <v>0</v>
      </c>
      <c r="C28" s="4">
        <f>IF('A-2'!$F34='A-2 TRANS'!C$1,'A-2'!$D34,0)</f>
        <v>0</v>
      </c>
      <c r="D28" s="4">
        <f>IF('A-2'!$F34='A-2 TRANS'!D$1,'A-2'!$D34,0)</f>
        <v>0</v>
      </c>
      <c r="E28" s="4">
        <f>IF('A-2'!$F34='A-2 TRANS'!E$1,'A-2'!$D34,0)</f>
        <v>0</v>
      </c>
      <c r="F28" s="4">
        <f>IF('A-2'!$F34='A-2 TRANS'!F$1,'A-2'!$D34,0)</f>
        <v>0</v>
      </c>
      <c r="G28" s="4">
        <f>IF('A-2'!$F34='A-2 TRANS'!G$1,'A-2'!$D34,0)</f>
        <v>0</v>
      </c>
      <c r="H28" s="4">
        <f>IF('A-2'!$F34='A-2 TRANS'!H$1,'A-2'!$D34,0)</f>
        <v>0</v>
      </c>
      <c r="I28" s="4">
        <f>IF('A-2'!$F34='A-2 TRANS'!I$1,'A-2'!$D34,0)</f>
        <v>0</v>
      </c>
      <c r="J28" s="4">
        <f>IF('A-2'!$F34='A-2 TRANS'!J$1,'A-2'!$D34,0)</f>
        <v>0</v>
      </c>
      <c r="K28" s="4">
        <f>IF('A-2'!$F34='A-2 TRANS'!K$1,'A-2'!$D34,0)</f>
        <v>0</v>
      </c>
      <c r="L28" s="4">
        <f>IF('A-2'!$F34='A-2 TRANS'!L$1,'A-2'!$D34,0)</f>
        <v>0</v>
      </c>
      <c r="M28" s="4">
        <f>IF('A-2'!$F34='A-2 TRANS'!M$1,'A-2'!$D34,0)</f>
        <v>0</v>
      </c>
      <c r="N28" s="4">
        <f>IF('A-2'!$F34='A-2 TRANS'!N$1,'A-2'!$D34,0)</f>
        <v>0</v>
      </c>
      <c r="O28" s="4">
        <f>IF('A-2'!$F34='A-2 TRANS'!O$1,'A-2'!$D34,0)</f>
        <v>0</v>
      </c>
      <c r="P28" s="4">
        <f>IF('A-2'!$F34='A-2 TRANS'!P$1,'A-2'!$D34,0)</f>
        <v>0</v>
      </c>
      <c r="Q28" s="4">
        <f>IF('A-2'!$F34='A-2 TRANS'!Q$1,'A-2'!$D34,0)</f>
        <v>0</v>
      </c>
      <c r="R28" s="4">
        <f>IF('A-2'!$F34='A-2 TRANS'!R$1,'A-2'!$D34,0)</f>
        <v>0</v>
      </c>
      <c r="S28" s="4">
        <f>IF('A-2'!$F34='A-2 TRANS'!S$1,'A-2'!$D34,0)</f>
        <v>0</v>
      </c>
      <c r="T28" s="4">
        <f>IF('A-2'!$F34='A-2 TRANS'!T$1,'A-2'!$D34,0)</f>
        <v>0</v>
      </c>
      <c r="U28" s="4">
        <f>IF('A-2'!$F34='A-2 TRANS'!U$1,'A-2'!$D34,0)</f>
        <v>0</v>
      </c>
      <c r="V28" s="4">
        <f>IF('A-2'!$F34='A-2 TRANS'!V$1,'A-2'!$D34,0)</f>
        <v>0</v>
      </c>
      <c r="W28" s="4">
        <f>IF('A-2'!$F34='A-2 TRANS'!W$1,'A-2'!$D34,0)</f>
        <v>0</v>
      </c>
      <c r="X28" s="4">
        <f>IF('A-2'!$F34='A-2 TRANS'!X$1,'A-2'!$D34,0)</f>
        <v>0</v>
      </c>
      <c r="Y28" s="4">
        <f>IF('A-2'!$F34='A-2 TRANS'!Y$1,'A-2'!$D34,0)</f>
        <v>0</v>
      </c>
      <c r="Z28" s="4">
        <f>IF('A-2'!$F34='A-2 TRANS'!Z$1,'A-2'!$D34,0)</f>
        <v>0</v>
      </c>
      <c r="AA28" s="4">
        <f>IF('A-2'!$F34='A-2 TRANS'!AA$1,'A-2'!$D34,0)</f>
        <v>0</v>
      </c>
      <c r="AB28" s="4">
        <f>IF('A-2'!$F34='A-2 TRANS'!AB$1,'A-2'!$D34,0)</f>
        <v>0</v>
      </c>
      <c r="AC28" s="4">
        <f>IF('A-2'!$F34='A-2 TRANS'!AC$1,'A-2'!$D34,0)</f>
        <v>0</v>
      </c>
      <c r="AD28" s="4">
        <f>IF('A-2'!$F34='A-2 TRANS'!AD$1,'A-2'!$D34,0)</f>
        <v>0</v>
      </c>
      <c r="AE28" s="4">
        <f>IF('A-2'!$F34='A-2 TRANS'!AE$1,'A-2'!$D34,0)</f>
        <v>0</v>
      </c>
      <c r="AF28" s="4">
        <f>IF('A-2'!$F34='A-2 TRANS'!AF$1,'A-2'!$D34,0)</f>
        <v>0</v>
      </c>
      <c r="AG28" s="4">
        <f>IF('A-2'!$F34='A-2 TRANS'!AG$1,'A-2'!$D34,0)</f>
        <v>0</v>
      </c>
      <c r="AH28" s="4">
        <f>IF('A-2'!$F34='A-2 TRANS'!AH$1,'A-2'!$D34,0)</f>
        <v>0</v>
      </c>
      <c r="AI28" s="4">
        <f>IF('A-2'!$F34='A-2 TRANS'!AI$1,'A-2'!$D34,0)</f>
        <v>0</v>
      </c>
      <c r="AJ28" s="4">
        <f>IF('A-2'!$F34='A-2 TRANS'!AJ$1,'A-2'!$D34,0)</f>
        <v>0</v>
      </c>
      <c r="AK28" s="4">
        <f>IF('A-2'!$F34='A-2 TRANS'!AK$1,'A-2'!$D34,0)</f>
        <v>0</v>
      </c>
      <c r="AL28" s="4">
        <f>IF('A-2'!$F34='A-2 TRANS'!AL$1,'A-2'!$D34,0)</f>
        <v>0</v>
      </c>
      <c r="AM28" s="4">
        <f>IF('A-2'!$F34='A-2 TRANS'!AM$1,'A-2'!$D34,0)</f>
        <v>0</v>
      </c>
      <c r="AN28" s="4">
        <f>IF('A-2'!$F34='A-2 TRANS'!AN$1,'A-2'!$D34,0)</f>
        <v>0</v>
      </c>
      <c r="AO28" s="4">
        <f>IF('A-2'!$F34='A-2 TRANS'!AO$1,'A-2'!$D34,0)</f>
        <v>0</v>
      </c>
      <c r="AP28" s="4">
        <f>IF('A-2'!$F34='A-2 TRANS'!AP$1,'A-2'!$D34,0)</f>
        <v>0</v>
      </c>
      <c r="AQ28" s="4">
        <f>IF('A-2'!$F34='A-2 TRANS'!AQ$1,'A-2'!$D34,0)</f>
        <v>0</v>
      </c>
      <c r="AR28" s="4">
        <f>IF('A-2'!$F34='A-2 TRANS'!AR$1,'A-2'!$D34,0)</f>
        <v>0</v>
      </c>
      <c r="AS28" s="4">
        <f>IF('A-2'!$F34='A-2 TRANS'!AS$1,'A-2'!$D34,0)</f>
        <v>0</v>
      </c>
      <c r="AT28" s="4">
        <f>IF('A-2'!$F34='A-2 TRANS'!AT$1,'A-2'!$D34,0)</f>
        <v>0</v>
      </c>
      <c r="AU28" s="4">
        <f>IF('A-2'!$F34='A-2 TRANS'!AU$1,'A-2'!$D34,0)</f>
        <v>0</v>
      </c>
      <c r="AV28" s="4">
        <f>IF('A-2'!$F34='A-2 TRANS'!AV$1,'A-2'!$D34,0)</f>
        <v>0</v>
      </c>
      <c r="AW28" s="4">
        <f>IF('A-2'!$F34='A-2 TRANS'!AW$1,'A-2'!$D34,0)</f>
        <v>0</v>
      </c>
      <c r="AX28" s="4">
        <f>IF('A-2'!$F34='A-2 TRANS'!AX$1,'A-2'!$D34,0)</f>
        <v>0</v>
      </c>
      <c r="AY28" s="4">
        <f>IF('A-2'!$F34='A-2 TRANS'!AY$1,'A-2'!$D34,0)</f>
        <v>0</v>
      </c>
      <c r="AZ28" s="4">
        <f>IF('A-2'!$F34='A-2 TRANS'!AZ$1,'A-2'!$D34,0)</f>
        <v>0</v>
      </c>
      <c r="BA28" s="4">
        <f>IF('A-2'!$F34='A-2 TRANS'!BA$1,'A-2'!$D34,0)</f>
        <v>0</v>
      </c>
      <c r="BB28" s="4">
        <f>IF('A-2'!$F34='A-2 TRANS'!BB$1,'A-2'!$D34,0)</f>
        <v>0</v>
      </c>
      <c r="BC28" s="4">
        <f>IF('A-2'!$F34='A-2 TRANS'!BC$1,'A-2'!$D34,0)</f>
        <v>0</v>
      </c>
      <c r="BD28" s="4">
        <f>IF('A-2'!$F34='A-2 TRANS'!BD$1,'A-2'!$D34,0)</f>
        <v>0</v>
      </c>
      <c r="BE28" s="4">
        <f>IF('A-2'!$F34='A-2 TRANS'!BE$1,'A-2'!$D34,0)</f>
        <v>0</v>
      </c>
      <c r="BF28" s="4">
        <f>IF('A-2'!$F34='A-2 TRANS'!BF$1,'A-2'!$D34,0)</f>
        <v>0</v>
      </c>
      <c r="BG28" s="4">
        <f>IF('A-2'!$F34='A-2 TRANS'!BG$1,'A-2'!$D34,0)</f>
        <v>0</v>
      </c>
      <c r="BH28" s="4">
        <f>IF('A-2'!$F34='A-2 TRANS'!BH$1,'A-2'!$D34,0)</f>
        <v>0</v>
      </c>
      <c r="BI28" s="4">
        <f>IF('A-2'!$F34='A-2 TRANS'!BI$1,'A-2'!$D34,0)</f>
        <v>0</v>
      </c>
      <c r="BJ28" s="4">
        <f>IF('A-2'!$F34='A-2 TRANS'!BJ$1,'A-2'!$D34,0)</f>
        <v>0</v>
      </c>
      <c r="BK28" s="4">
        <f>IF('A-2'!$F34='A-2 TRANS'!BK$1,'A-2'!$D34,0)</f>
        <v>0</v>
      </c>
    </row>
    <row r="29" spans="2:63" ht="11.5" x14ac:dyDescent="0.25">
      <c r="B29" s="4">
        <f>IF('A-2'!$F35='A-2 TRANS'!B$1,'A-2'!$D35,0)</f>
        <v>0</v>
      </c>
      <c r="C29" s="4">
        <f>IF('A-2'!$F35='A-2 TRANS'!C$1,'A-2'!$D35,0)</f>
        <v>0</v>
      </c>
      <c r="D29" s="4">
        <f>IF('A-2'!$F35='A-2 TRANS'!D$1,'A-2'!$D35,0)</f>
        <v>0</v>
      </c>
      <c r="E29" s="4">
        <f>IF('A-2'!$F35='A-2 TRANS'!E$1,'A-2'!$D35,0)</f>
        <v>0</v>
      </c>
      <c r="F29" s="4">
        <f>IF('A-2'!$F35='A-2 TRANS'!F$1,'A-2'!$D35,0)</f>
        <v>0</v>
      </c>
      <c r="G29" s="4">
        <f>IF('A-2'!$F35='A-2 TRANS'!G$1,'A-2'!$D35,0)</f>
        <v>0</v>
      </c>
      <c r="H29" s="4">
        <f>IF('A-2'!$F35='A-2 TRANS'!H$1,'A-2'!$D35,0)</f>
        <v>0</v>
      </c>
      <c r="I29" s="4">
        <f>IF('A-2'!$F35='A-2 TRANS'!I$1,'A-2'!$D35,0)</f>
        <v>0</v>
      </c>
      <c r="J29" s="4">
        <f>IF('A-2'!$F35='A-2 TRANS'!J$1,'A-2'!$D35,0)</f>
        <v>0</v>
      </c>
      <c r="K29" s="4">
        <f>IF('A-2'!$F35='A-2 TRANS'!K$1,'A-2'!$D35,0)</f>
        <v>0</v>
      </c>
      <c r="L29" s="4">
        <f>IF('A-2'!$F35='A-2 TRANS'!L$1,'A-2'!$D35,0)</f>
        <v>0</v>
      </c>
      <c r="M29" s="4">
        <f>IF('A-2'!$F35='A-2 TRANS'!M$1,'A-2'!$D35,0)</f>
        <v>0</v>
      </c>
      <c r="N29" s="4">
        <f>IF('A-2'!$F35='A-2 TRANS'!N$1,'A-2'!$D35,0)</f>
        <v>0</v>
      </c>
      <c r="O29" s="4">
        <f>IF('A-2'!$F35='A-2 TRANS'!O$1,'A-2'!$D35,0)</f>
        <v>0</v>
      </c>
      <c r="P29" s="4">
        <f>IF('A-2'!$F35='A-2 TRANS'!P$1,'A-2'!$D35,0)</f>
        <v>0</v>
      </c>
      <c r="Q29" s="4">
        <f>IF('A-2'!$F35='A-2 TRANS'!Q$1,'A-2'!$D35,0)</f>
        <v>0</v>
      </c>
      <c r="R29" s="4">
        <f>IF('A-2'!$F35='A-2 TRANS'!R$1,'A-2'!$D35,0)</f>
        <v>0</v>
      </c>
      <c r="S29" s="4">
        <f>IF('A-2'!$F35='A-2 TRANS'!S$1,'A-2'!$D35,0)</f>
        <v>0</v>
      </c>
      <c r="T29" s="4">
        <f>IF('A-2'!$F35='A-2 TRANS'!T$1,'A-2'!$D35,0)</f>
        <v>0</v>
      </c>
      <c r="U29" s="4">
        <f>IF('A-2'!$F35='A-2 TRANS'!U$1,'A-2'!$D35,0)</f>
        <v>0</v>
      </c>
      <c r="V29" s="4">
        <f>IF('A-2'!$F35='A-2 TRANS'!V$1,'A-2'!$D35,0)</f>
        <v>0</v>
      </c>
      <c r="W29" s="4">
        <f>IF('A-2'!$F35='A-2 TRANS'!W$1,'A-2'!$D35,0)</f>
        <v>0</v>
      </c>
      <c r="X29" s="4">
        <f>IF('A-2'!$F35='A-2 TRANS'!X$1,'A-2'!$D35,0)</f>
        <v>0</v>
      </c>
      <c r="Y29" s="4">
        <f>IF('A-2'!$F35='A-2 TRANS'!Y$1,'A-2'!$D35,0)</f>
        <v>0</v>
      </c>
      <c r="Z29" s="4">
        <f>IF('A-2'!$F35='A-2 TRANS'!Z$1,'A-2'!$D35,0)</f>
        <v>0</v>
      </c>
      <c r="AA29" s="4">
        <f>IF('A-2'!$F35='A-2 TRANS'!AA$1,'A-2'!$D35,0)</f>
        <v>0</v>
      </c>
      <c r="AB29" s="4">
        <f>IF('A-2'!$F35='A-2 TRANS'!AB$1,'A-2'!$D35,0)</f>
        <v>0</v>
      </c>
      <c r="AC29" s="4">
        <f>IF('A-2'!$F35='A-2 TRANS'!AC$1,'A-2'!$D35,0)</f>
        <v>0</v>
      </c>
      <c r="AD29" s="4">
        <f>IF('A-2'!$F35='A-2 TRANS'!AD$1,'A-2'!$D35,0)</f>
        <v>0</v>
      </c>
      <c r="AE29" s="4">
        <f>IF('A-2'!$F35='A-2 TRANS'!AE$1,'A-2'!$D35,0)</f>
        <v>0</v>
      </c>
      <c r="AF29" s="4">
        <f>IF('A-2'!$F35='A-2 TRANS'!AF$1,'A-2'!$D35,0)</f>
        <v>0</v>
      </c>
      <c r="AG29" s="4">
        <f>IF('A-2'!$F35='A-2 TRANS'!AG$1,'A-2'!$D35,0)</f>
        <v>0</v>
      </c>
      <c r="AH29" s="4">
        <f>IF('A-2'!$F35='A-2 TRANS'!AH$1,'A-2'!$D35,0)</f>
        <v>0</v>
      </c>
      <c r="AI29" s="4">
        <f>IF('A-2'!$F35='A-2 TRANS'!AI$1,'A-2'!$D35,0)</f>
        <v>0</v>
      </c>
      <c r="AJ29" s="4">
        <f>IF('A-2'!$F35='A-2 TRANS'!AJ$1,'A-2'!$D35,0)</f>
        <v>0</v>
      </c>
      <c r="AK29" s="4">
        <f>IF('A-2'!$F35='A-2 TRANS'!AK$1,'A-2'!$D35,0)</f>
        <v>0</v>
      </c>
      <c r="AL29" s="4">
        <f>IF('A-2'!$F35='A-2 TRANS'!AL$1,'A-2'!$D35,0)</f>
        <v>0</v>
      </c>
      <c r="AM29" s="4">
        <f>IF('A-2'!$F35='A-2 TRANS'!AM$1,'A-2'!$D35,0)</f>
        <v>0</v>
      </c>
      <c r="AN29" s="4">
        <f>IF('A-2'!$F35='A-2 TRANS'!AN$1,'A-2'!$D35,0)</f>
        <v>0</v>
      </c>
      <c r="AO29" s="4">
        <f>IF('A-2'!$F35='A-2 TRANS'!AO$1,'A-2'!$D35,0)</f>
        <v>0</v>
      </c>
      <c r="AP29" s="4">
        <f>IF('A-2'!$F35='A-2 TRANS'!AP$1,'A-2'!$D35,0)</f>
        <v>0</v>
      </c>
      <c r="AQ29" s="4">
        <f>IF('A-2'!$F35='A-2 TRANS'!AQ$1,'A-2'!$D35,0)</f>
        <v>0</v>
      </c>
      <c r="AR29" s="4">
        <f>IF('A-2'!$F35='A-2 TRANS'!AR$1,'A-2'!$D35,0)</f>
        <v>0</v>
      </c>
      <c r="AS29" s="4">
        <f>IF('A-2'!$F35='A-2 TRANS'!AS$1,'A-2'!$D35,0)</f>
        <v>0</v>
      </c>
      <c r="AT29" s="4">
        <f>IF('A-2'!$F35='A-2 TRANS'!AT$1,'A-2'!$D35,0)</f>
        <v>0</v>
      </c>
      <c r="AU29" s="4">
        <f>IF('A-2'!$F35='A-2 TRANS'!AU$1,'A-2'!$D35,0)</f>
        <v>0</v>
      </c>
      <c r="AV29" s="4">
        <f>IF('A-2'!$F35='A-2 TRANS'!AV$1,'A-2'!$D35,0)</f>
        <v>0</v>
      </c>
      <c r="AW29" s="4">
        <f>IF('A-2'!$F35='A-2 TRANS'!AW$1,'A-2'!$D35,0)</f>
        <v>0</v>
      </c>
      <c r="AX29" s="4">
        <f>IF('A-2'!$F35='A-2 TRANS'!AX$1,'A-2'!$D35,0)</f>
        <v>0</v>
      </c>
      <c r="AY29" s="4">
        <f>IF('A-2'!$F35='A-2 TRANS'!AY$1,'A-2'!$D35,0)</f>
        <v>0</v>
      </c>
      <c r="AZ29" s="4">
        <f>IF('A-2'!$F35='A-2 TRANS'!AZ$1,'A-2'!$D35,0)</f>
        <v>0</v>
      </c>
      <c r="BA29" s="4">
        <f>IF('A-2'!$F35='A-2 TRANS'!BA$1,'A-2'!$D35,0)</f>
        <v>0</v>
      </c>
      <c r="BB29" s="4">
        <f>IF('A-2'!$F35='A-2 TRANS'!BB$1,'A-2'!$D35,0)</f>
        <v>0</v>
      </c>
      <c r="BC29" s="4">
        <f>IF('A-2'!$F35='A-2 TRANS'!BC$1,'A-2'!$D35,0)</f>
        <v>0</v>
      </c>
      <c r="BD29" s="4">
        <f>IF('A-2'!$F35='A-2 TRANS'!BD$1,'A-2'!$D35,0)</f>
        <v>0</v>
      </c>
      <c r="BE29" s="4">
        <f>IF('A-2'!$F35='A-2 TRANS'!BE$1,'A-2'!$D35,0)</f>
        <v>0</v>
      </c>
      <c r="BF29" s="4">
        <f>IF('A-2'!$F35='A-2 TRANS'!BF$1,'A-2'!$D35,0)</f>
        <v>0</v>
      </c>
      <c r="BG29" s="4">
        <f>IF('A-2'!$F35='A-2 TRANS'!BG$1,'A-2'!$D35,0)</f>
        <v>0</v>
      </c>
      <c r="BH29" s="4">
        <f>IF('A-2'!$F35='A-2 TRANS'!BH$1,'A-2'!$D35,0)</f>
        <v>0</v>
      </c>
      <c r="BI29" s="4">
        <f>IF('A-2'!$F35='A-2 TRANS'!BI$1,'A-2'!$D35,0)</f>
        <v>0</v>
      </c>
      <c r="BJ29" s="4">
        <f>IF('A-2'!$F35='A-2 TRANS'!BJ$1,'A-2'!$D35,0)</f>
        <v>0</v>
      </c>
      <c r="BK29" s="4">
        <f>IF('A-2'!$F35='A-2 TRANS'!BK$1,'A-2'!$D35,0)</f>
        <v>0</v>
      </c>
    </row>
    <row r="30" spans="2:63" ht="11.5" x14ac:dyDescent="0.25">
      <c r="B30" s="4">
        <f>IF('A-2'!$F36='A-2 TRANS'!B$1,'A-2'!$D36,0)</f>
        <v>0</v>
      </c>
      <c r="C30" s="4">
        <f>IF('A-2'!$F36='A-2 TRANS'!C$1,'A-2'!$D36,0)</f>
        <v>0</v>
      </c>
      <c r="D30" s="4">
        <f>IF('A-2'!$F36='A-2 TRANS'!D$1,'A-2'!$D36,0)</f>
        <v>0</v>
      </c>
      <c r="E30" s="4">
        <f>IF('A-2'!$F36='A-2 TRANS'!E$1,'A-2'!$D36,0)</f>
        <v>0</v>
      </c>
      <c r="F30" s="4">
        <f>IF('A-2'!$F36='A-2 TRANS'!F$1,'A-2'!$D36,0)</f>
        <v>0</v>
      </c>
      <c r="G30" s="4">
        <f>IF('A-2'!$F36='A-2 TRANS'!G$1,'A-2'!$D36,0)</f>
        <v>0</v>
      </c>
      <c r="H30" s="4">
        <f>IF('A-2'!$F36='A-2 TRANS'!H$1,'A-2'!$D36,0)</f>
        <v>0</v>
      </c>
      <c r="I30" s="4">
        <f>IF('A-2'!$F36='A-2 TRANS'!I$1,'A-2'!$D36,0)</f>
        <v>0</v>
      </c>
      <c r="J30" s="4">
        <f>IF('A-2'!$F36='A-2 TRANS'!J$1,'A-2'!$D36,0)</f>
        <v>0</v>
      </c>
      <c r="K30" s="4">
        <f>IF('A-2'!$F36='A-2 TRANS'!K$1,'A-2'!$D36,0)</f>
        <v>0</v>
      </c>
      <c r="L30" s="4">
        <f>IF('A-2'!$F36='A-2 TRANS'!L$1,'A-2'!$D36,0)</f>
        <v>0</v>
      </c>
      <c r="M30" s="4">
        <f>IF('A-2'!$F36='A-2 TRANS'!M$1,'A-2'!$D36,0)</f>
        <v>0</v>
      </c>
      <c r="N30" s="4">
        <f>IF('A-2'!$F36='A-2 TRANS'!N$1,'A-2'!$D36,0)</f>
        <v>0</v>
      </c>
      <c r="O30" s="4">
        <f>IF('A-2'!$F36='A-2 TRANS'!O$1,'A-2'!$D36,0)</f>
        <v>0</v>
      </c>
      <c r="P30" s="4">
        <f>IF('A-2'!$F36='A-2 TRANS'!P$1,'A-2'!$D36,0)</f>
        <v>0</v>
      </c>
      <c r="Q30" s="4">
        <f>IF('A-2'!$F36='A-2 TRANS'!Q$1,'A-2'!$D36,0)</f>
        <v>0</v>
      </c>
      <c r="R30" s="4">
        <f>IF('A-2'!$F36='A-2 TRANS'!R$1,'A-2'!$D36,0)</f>
        <v>0</v>
      </c>
      <c r="S30" s="4">
        <f>IF('A-2'!$F36='A-2 TRANS'!S$1,'A-2'!$D36,0)</f>
        <v>0</v>
      </c>
      <c r="T30" s="4">
        <f>IF('A-2'!$F36='A-2 TRANS'!T$1,'A-2'!$D36,0)</f>
        <v>0</v>
      </c>
      <c r="U30" s="4">
        <f>IF('A-2'!$F36='A-2 TRANS'!U$1,'A-2'!$D36,0)</f>
        <v>0</v>
      </c>
      <c r="V30" s="4">
        <f>IF('A-2'!$F36='A-2 TRANS'!V$1,'A-2'!$D36,0)</f>
        <v>0</v>
      </c>
      <c r="W30" s="4">
        <f>IF('A-2'!$F36='A-2 TRANS'!W$1,'A-2'!$D36,0)</f>
        <v>0</v>
      </c>
      <c r="X30" s="4">
        <f>IF('A-2'!$F36='A-2 TRANS'!X$1,'A-2'!$D36,0)</f>
        <v>0</v>
      </c>
      <c r="Y30" s="4">
        <f>IF('A-2'!$F36='A-2 TRANS'!Y$1,'A-2'!$D36,0)</f>
        <v>0</v>
      </c>
      <c r="Z30" s="4">
        <f>IF('A-2'!$F36='A-2 TRANS'!Z$1,'A-2'!$D36,0)</f>
        <v>0</v>
      </c>
      <c r="AA30" s="4">
        <f>IF('A-2'!$F36='A-2 TRANS'!AA$1,'A-2'!$D36,0)</f>
        <v>0</v>
      </c>
      <c r="AB30" s="4">
        <f>IF('A-2'!$F36='A-2 TRANS'!AB$1,'A-2'!$D36,0)</f>
        <v>0</v>
      </c>
      <c r="AC30" s="4">
        <f>IF('A-2'!$F36='A-2 TRANS'!AC$1,'A-2'!$D36,0)</f>
        <v>0</v>
      </c>
      <c r="AD30" s="4">
        <f>IF('A-2'!$F36='A-2 TRANS'!AD$1,'A-2'!$D36,0)</f>
        <v>0</v>
      </c>
      <c r="AE30" s="4">
        <f>IF('A-2'!$F36='A-2 TRANS'!AE$1,'A-2'!$D36,0)</f>
        <v>0</v>
      </c>
      <c r="AF30" s="4">
        <f>IF('A-2'!$F36='A-2 TRANS'!AF$1,'A-2'!$D36,0)</f>
        <v>0</v>
      </c>
      <c r="AG30" s="4">
        <f>IF('A-2'!$F36='A-2 TRANS'!AG$1,'A-2'!$D36,0)</f>
        <v>0</v>
      </c>
      <c r="AH30" s="4">
        <f>IF('A-2'!$F36='A-2 TRANS'!AH$1,'A-2'!$D36,0)</f>
        <v>0</v>
      </c>
      <c r="AI30" s="4">
        <f>IF('A-2'!$F36='A-2 TRANS'!AI$1,'A-2'!$D36,0)</f>
        <v>0</v>
      </c>
      <c r="AJ30" s="4">
        <f>IF('A-2'!$F36='A-2 TRANS'!AJ$1,'A-2'!$D36,0)</f>
        <v>0</v>
      </c>
      <c r="AK30" s="4">
        <f>IF('A-2'!$F36='A-2 TRANS'!AK$1,'A-2'!$D36,0)</f>
        <v>0</v>
      </c>
      <c r="AL30" s="4">
        <f>IF('A-2'!$F36='A-2 TRANS'!AL$1,'A-2'!$D36,0)</f>
        <v>0</v>
      </c>
      <c r="AM30" s="4">
        <f>IF('A-2'!$F36='A-2 TRANS'!AM$1,'A-2'!$D36,0)</f>
        <v>0</v>
      </c>
      <c r="AN30" s="4">
        <f>IF('A-2'!$F36='A-2 TRANS'!AN$1,'A-2'!$D36,0)</f>
        <v>0</v>
      </c>
      <c r="AO30" s="4">
        <f>IF('A-2'!$F36='A-2 TRANS'!AO$1,'A-2'!$D36,0)</f>
        <v>0</v>
      </c>
      <c r="AP30" s="4">
        <f>IF('A-2'!$F36='A-2 TRANS'!AP$1,'A-2'!$D36,0)</f>
        <v>0</v>
      </c>
      <c r="AQ30" s="4">
        <f>IF('A-2'!$F36='A-2 TRANS'!AQ$1,'A-2'!$D36,0)</f>
        <v>0</v>
      </c>
      <c r="AR30" s="4">
        <f>IF('A-2'!$F36='A-2 TRANS'!AR$1,'A-2'!$D36,0)</f>
        <v>0</v>
      </c>
      <c r="AS30" s="4">
        <f>IF('A-2'!$F36='A-2 TRANS'!AS$1,'A-2'!$D36,0)</f>
        <v>0</v>
      </c>
      <c r="AT30" s="4">
        <f>IF('A-2'!$F36='A-2 TRANS'!AT$1,'A-2'!$D36,0)</f>
        <v>0</v>
      </c>
      <c r="AU30" s="4">
        <f>IF('A-2'!$F36='A-2 TRANS'!AU$1,'A-2'!$D36,0)</f>
        <v>0</v>
      </c>
      <c r="AV30" s="4">
        <f>IF('A-2'!$F36='A-2 TRANS'!AV$1,'A-2'!$D36,0)</f>
        <v>0</v>
      </c>
      <c r="AW30" s="4">
        <f>IF('A-2'!$F36='A-2 TRANS'!AW$1,'A-2'!$D36,0)</f>
        <v>0</v>
      </c>
      <c r="AX30" s="4">
        <f>IF('A-2'!$F36='A-2 TRANS'!AX$1,'A-2'!$D36,0)</f>
        <v>0</v>
      </c>
      <c r="AY30" s="4">
        <f>IF('A-2'!$F36='A-2 TRANS'!AY$1,'A-2'!$D36,0)</f>
        <v>0</v>
      </c>
      <c r="AZ30" s="4">
        <f>IF('A-2'!$F36='A-2 TRANS'!AZ$1,'A-2'!$D36,0)</f>
        <v>0</v>
      </c>
      <c r="BA30" s="4">
        <f>IF('A-2'!$F36='A-2 TRANS'!BA$1,'A-2'!$D36,0)</f>
        <v>0</v>
      </c>
      <c r="BB30" s="4">
        <f>IF('A-2'!$F36='A-2 TRANS'!BB$1,'A-2'!$D36,0)</f>
        <v>0</v>
      </c>
      <c r="BC30" s="4">
        <f>IF('A-2'!$F36='A-2 TRANS'!BC$1,'A-2'!$D36,0)</f>
        <v>0</v>
      </c>
      <c r="BD30" s="4">
        <f>IF('A-2'!$F36='A-2 TRANS'!BD$1,'A-2'!$D36,0)</f>
        <v>0</v>
      </c>
      <c r="BE30" s="4">
        <f>IF('A-2'!$F36='A-2 TRANS'!BE$1,'A-2'!$D36,0)</f>
        <v>0</v>
      </c>
      <c r="BF30" s="4">
        <f>IF('A-2'!$F36='A-2 TRANS'!BF$1,'A-2'!$D36,0)</f>
        <v>0</v>
      </c>
      <c r="BG30" s="4">
        <f>IF('A-2'!$F36='A-2 TRANS'!BG$1,'A-2'!$D36,0)</f>
        <v>0</v>
      </c>
      <c r="BH30" s="4">
        <f>IF('A-2'!$F36='A-2 TRANS'!BH$1,'A-2'!$D36,0)</f>
        <v>0</v>
      </c>
      <c r="BI30" s="4">
        <f>IF('A-2'!$F36='A-2 TRANS'!BI$1,'A-2'!$D36,0)</f>
        <v>0</v>
      </c>
      <c r="BJ30" s="4">
        <f>IF('A-2'!$F36='A-2 TRANS'!BJ$1,'A-2'!$D36,0)</f>
        <v>0</v>
      </c>
      <c r="BK30" s="4">
        <f>IF('A-2'!$F36='A-2 TRANS'!BK$1,'A-2'!$D36,0)</f>
        <v>0</v>
      </c>
    </row>
    <row r="31" spans="2:63" ht="11.5" x14ac:dyDescent="0.25">
      <c r="B31" s="4">
        <f>IF('A-2'!$F37='A-2 TRANS'!B$1,'A-2'!$D37,0)</f>
        <v>0</v>
      </c>
      <c r="C31" s="4">
        <f>IF('A-2'!$F37='A-2 TRANS'!C$1,'A-2'!$D37,0)</f>
        <v>0</v>
      </c>
      <c r="D31" s="4">
        <f>IF('A-2'!$F37='A-2 TRANS'!D$1,'A-2'!$D37,0)</f>
        <v>0</v>
      </c>
      <c r="E31" s="4">
        <f>IF('A-2'!$F37='A-2 TRANS'!E$1,'A-2'!$D37,0)</f>
        <v>0</v>
      </c>
      <c r="F31" s="4">
        <f>IF('A-2'!$F37='A-2 TRANS'!F$1,'A-2'!$D37,0)</f>
        <v>0</v>
      </c>
      <c r="G31" s="4">
        <f>IF('A-2'!$F37='A-2 TRANS'!G$1,'A-2'!$D37,0)</f>
        <v>0</v>
      </c>
      <c r="H31" s="4">
        <f>IF('A-2'!$F37='A-2 TRANS'!H$1,'A-2'!$D37,0)</f>
        <v>0</v>
      </c>
      <c r="I31" s="4">
        <f>IF('A-2'!$F37='A-2 TRANS'!I$1,'A-2'!$D37,0)</f>
        <v>0</v>
      </c>
      <c r="J31" s="4">
        <f>IF('A-2'!$F37='A-2 TRANS'!J$1,'A-2'!$D37,0)</f>
        <v>0</v>
      </c>
      <c r="K31" s="4">
        <f>IF('A-2'!$F37='A-2 TRANS'!K$1,'A-2'!$D37,0)</f>
        <v>0</v>
      </c>
      <c r="L31" s="4">
        <f>IF('A-2'!$F37='A-2 TRANS'!L$1,'A-2'!$D37,0)</f>
        <v>0</v>
      </c>
      <c r="M31" s="4">
        <f>IF('A-2'!$F37='A-2 TRANS'!M$1,'A-2'!$D37,0)</f>
        <v>0</v>
      </c>
      <c r="N31" s="4">
        <f>IF('A-2'!$F37='A-2 TRANS'!N$1,'A-2'!$D37,0)</f>
        <v>0</v>
      </c>
      <c r="O31" s="4">
        <f>IF('A-2'!$F37='A-2 TRANS'!O$1,'A-2'!$D37,0)</f>
        <v>0</v>
      </c>
      <c r="P31" s="4">
        <f>IF('A-2'!$F37='A-2 TRANS'!P$1,'A-2'!$D37,0)</f>
        <v>0</v>
      </c>
      <c r="Q31" s="4">
        <f>IF('A-2'!$F37='A-2 TRANS'!Q$1,'A-2'!$D37,0)</f>
        <v>0</v>
      </c>
      <c r="R31" s="4">
        <f>IF('A-2'!$F37='A-2 TRANS'!R$1,'A-2'!$D37,0)</f>
        <v>0</v>
      </c>
      <c r="S31" s="4">
        <f>IF('A-2'!$F37='A-2 TRANS'!S$1,'A-2'!$D37,0)</f>
        <v>0</v>
      </c>
      <c r="T31" s="4">
        <f>IF('A-2'!$F37='A-2 TRANS'!T$1,'A-2'!$D37,0)</f>
        <v>0</v>
      </c>
      <c r="U31" s="4">
        <f>IF('A-2'!$F37='A-2 TRANS'!U$1,'A-2'!$D37,0)</f>
        <v>0</v>
      </c>
      <c r="V31" s="4">
        <f>IF('A-2'!$F37='A-2 TRANS'!V$1,'A-2'!$D37,0)</f>
        <v>0</v>
      </c>
      <c r="W31" s="4">
        <f>IF('A-2'!$F37='A-2 TRANS'!W$1,'A-2'!$D37,0)</f>
        <v>0</v>
      </c>
      <c r="X31" s="4">
        <f>IF('A-2'!$F37='A-2 TRANS'!X$1,'A-2'!$D37,0)</f>
        <v>0</v>
      </c>
      <c r="Y31" s="4">
        <f>IF('A-2'!$F37='A-2 TRANS'!Y$1,'A-2'!$D37,0)</f>
        <v>0</v>
      </c>
      <c r="Z31" s="4">
        <f>IF('A-2'!$F37='A-2 TRANS'!Z$1,'A-2'!$D37,0)</f>
        <v>0</v>
      </c>
      <c r="AA31" s="4">
        <f>IF('A-2'!$F37='A-2 TRANS'!AA$1,'A-2'!$D37,0)</f>
        <v>0</v>
      </c>
      <c r="AB31" s="4">
        <f>IF('A-2'!$F37='A-2 TRANS'!AB$1,'A-2'!$D37,0)</f>
        <v>0</v>
      </c>
      <c r="AC31" s="4">
        <f>IF('A-2'!$F37='A-2 TRANS'!AC$1,'A-2'!$D37,0)</f>
        <v>0</v>
      </c>
      <c r="AD31" s="4">
        <f>IF('A-2'!$F37='A-2 TRANS'!AD$1,'A-2'!$D37,0)</f>
        <v>0</v>
      </c>
      <c r="AE31" s="4">
        <f>IF('A-2'!$F37='A-2 TRANS'!AE$1,'A-2'!$D37,0)</f>
        <v>0</v>
      </c>
      <c r="AF31" s="4">
        <f>IF('A-2'!$F37='A-2 TRANS'!AF$1,'A-2'!$D37,0)</f>
        <v>0</v>
      </c>
      <c r="AG31" s="4">
        <f>IF('A-2'!$F37='A-2 TRANS'!AG$1,'A-2'!$D37,0)</f>
        <v>0</v>
      </c>
      <c r="AH31" s="4">
        <f>IF('A-2'!$F37='A-2 TRANS'!AH$1,'A-2'!$D37,0)</f>
        <v>0</v>
      </c>
      <c r="AI31" s="4">
        <f>IF('A-2'!$F37='A-2 TRANS'!AI$1,'A-2'!$D37,0)</f>
        <v>0</v>
      </c>
      <c r="AJ31" s="4">
        <f>IF('A-2'!$F37='A-2 TRANS'!AJ$1,'A-2'!$D37,0)</f>
        <v>0</v>
      </c>
      <c r="AK31" s="4">
        <f>IF('A-2'!$F37='A-2 TRANS'!AK$1,'A-2'!$D37,0)</f>
        <v>0</v>
      </c>
      <c r="AL31" s="4">
        <f>IF('A-2'!$F37='A-2 TRANS'!AL$1,'A-2'!$D37,0)</f>
        <v>0</v>
      </c>
      <c r="AM31" s="4">
        <f>IF('A-2'!$F37='A-2 TRANS'!AM$1,'A-2'!$D37,0)</f>
        <v>0</v>
      </c>
      <c r="AN31" s="4">
        <f>IF('A-2'!$F37='A-2 TRANS'!AN$1,'A-2'!$D37,0)</f>
        <v>0</v>
      </c>
      <c r="AO31" s="4">
        <f>IF('A-2'!$F37='A-2 TRANS'!AO$1,'A-2'!$D37,0)</f>
        <v>0</v>
      </c>
      <c r="AP31" s="4">
        <f>IF('A-2'!$F37='A-2 TRANS'!AP$1,'A-2'!$D37,0)</f>
        <v>0</v>
      </c>
      <c r="AQ31" s="4">
        <f>IF('A-2'!$F37='A-2 TRANS'!AQ$1,'A-2'!$D37,0)</f>
        <v>0</v>
      </c>
      <c r="AR31" s="4">
        <f>IF('A-2'!$F37='A-2 TRANS'!AR$1,'A-2'!$D37,0)</f>
        <v>0</v>
      </c>
      <c r="AS31" s="4">
        <f>IF('A-2'!$F37='A-2 TRANS'!AS$1,'A-2'!$D37,0)</f>
        <v>0</v>
      </c>
      <c r="AT31" s="4">
        <f>IF('A-2'!$F37='A-2 TRANS'!AT$1,'A-2'!$D37,0)</f>
        <v>0</v>
      </c>
      <c r="AU31" s="4">
        <f>IF('A-2'!$F37='A-2 TRANS'!AU$1,'A-2'!$D37,0)</f>
        <v>0</v>
      </c>
      <c r="AV31" s="4">
        <f>IF('A-2'!$F37='A-2 TRANS'!AV$1,'A-2'!$D37,0)</f>
        <v>0</v>
      </c>
      <c r="AW31" s="4">
        <f>IF('A-2'!$F37='A-2 TRANS'!AW$1,'A-2'!$D37,0)</f>
        <v>0</v>
      </c>
      <c r="AX31" s="4">
        <f>IF('A-2'!$F37='A-2 TRANS'!AX$1,'A-2'!$D37,0)</f>
        <v>0</v>
      </c>
      <c r="AY31" s="4">
        <f>IF('A-2'!$F37='A-2 TRANS'!AY$1,'A-2'!$D37,0)</f>
        <v>0</v>
      </c>
      <c r="AZ31" s="4">
        <f>IF('A-2'!$F37='A-2 TRANS'!AZ$1,'A-2'!$D37,0)</f>
        <v>0</v>
      </c>
      <c r="BA31" s="4">
        <f>IF('A-2'!$F37='A-2 TRANS'!BA$1,'A-2'!$D37,0)</f>
        <v>0</v>
      </c>
      <c r="BB31" s="4">
        <f>IF('A-2'!$F37='A-2 TRANS'!BB$1,'A-2'!$D37,0)</f>
        <v>0</v>
      </c>
      <c r="BC31" s="4">
        <f>IF('A-2'!$F37='A-2 TRANS'!BC$1,'A-2'!$D37,0)</f>
        <v>0</v>
      </c>
      <c r="BD31" s="4">
        <f>IF('A-2'!$F37='A-2 TRANS'!BD$1,'A-2'!$D37,0)</f>
        <v>0</v>
      </c>
      <c r="BE31" s="4">
        <f>IF('A-2'!$F37='A-2 TRANS'!BE$1,'A-2'!$D37,0)</f>
        <v>0</v>
      </c>
      <c r="BF31" s="4">
        <f>IF('A-2'!$F37='A-2 TRANS'!BF$1,'A-2'!$D37,0)</f>
        <v>0</v>
      </c>
      <c r="BG31" s="4">
        <f>IF('A-2'!$F37='A-2 TRANS'!BG$1,'A-2'!$D37,0)</f>
        <v>0</v>
      </c>
      <c r="BH31" s="4">
        <f>IF('A-2'!$F37='A-2 TRANS'!BH$1,'A-2'!$D37,0)</f>
        <v>0</v>
      </c>
      <c r="BI31" s="4">
        <f>IF('A-2'!$F37='A-2 TRANS'!BI$1,'A-2'!$D37,0)</f>
        <v>0</v>
      </c>
      <c r="BJ31" s="4">
        <f>IF('A-2'!$F37='A-2 TRANS'!BJ$1,'A-2'!$D37,0)</f>
        <v>0</v>
      </c>
      <c r="BK31" s="4">
        <f>IF('A-2'!$F37='A-2 TRANS'!BK$1,'A-2'!$D37,0)</f>
        <v>0</v>
      </c>
    </row>
    <row r="32" spans="2:63" ht="11.5" x14ac:dyDescent="0.25">
      <c r="B32" s="4">
        <f>IF('A-2'!$F38='A-2 TRANS'!B$1,'A-2'!$D38,0)</f>
        <v>0</v>
      </c>
      <c r="C32" s="4">
        <f>IF('A-2'!$F38='A-2 TRANS'!C$1,'A-2'!$D38,0)</f>
        <v>0</v>
      </c>
      <c r="D32" s="4">
        <f>IF('A-2'!$F38='A-2 TRANS'!D$1,'A-2'!$D38,0)</f>
        <v>0</v>
      </c>
      <c r="E32" s="4">
        <f>IF('A-2'!$F38='A-2 TRANS'!E$1,'A-2'!$D38,0)</f>
        <v>0</v>
      </c>
      <c r="F32" s="4">
        <f>IF('A-2'!$F38='A-2 TRANS'!F$1,'A-2'!$D38,0)</f>
        <v>0</v>
      </c>
      <c r="G32" s="4">
        <f>IF('A-2'!$F38='A-2 TRANS'!G$1,'A-2'!$D38,0)</f>
        <v>0</v>
      </c>
      <c r="H32" s="4">
        <f>IF('A-2'!$F38='A-2 TRANS'!H$1,'A-2'!$D38,0)</f>
        <v>0</v>
      </c>
      <c r="I32" s="4">
        <f>IF('A-2'!$F38='A-2 TRANS'!I$1,'A-2'!$D38,0)</f>
        <v>0</v>
      </c>
      <c r="J32" s="4">
        <f>IF('A-2'!$F38='A-2 TRANS'!J$1,'A-2'!$D38,0)</f>
        <v>0</v>
      </c>
      <c r="K32" s="4">
        <f>IF('A-2'!$F38='A-2 TRANS'!K$1,'A-2'!$D38,0)</f>
        <v>0</v>
      </c>
      <c r="L32" s="4">
        <f>IF('A-2'!$F38='A-2 TRANS'!L$1,'A-2'!$D38,0)</f>
        <v>0</v>
      </c>
      <c r="M32" s="4">
        <f>IF('A-2'!$F38='A-2 TRANS'!M$1,'A-2'!$D38,0)</f>
        <v>0</v>
      </c>
      <c r="N32" s="4">
        <f>IF('A-2'!$F38='A-2 TRANS'!N$1,'A-2'!$D38,0)</f>
        <v>0</v>
      </c>
      <c r="O32" s="4">
        <f>IF('A-2'!$F38='A-2 TRANS'!O$1,'A-2'!$D38,0)</f>
        <v>0</v>
      </c>
      <c r="P32" s="4">
        <f>IF('A-2'!$F38='A-2 TRANS'!P$1,'A-2'!$D38,0)</f>
        <v>0</v>
      </c>
      <c r="Q32" s="4">
        <f>IF('A-2'!$F38='A-2 TRANS'!Q$1,'A-2'!$D38,0)</f>
        <v>0</v>
      </c>
      <c r="R32" s="4">
        <f>IF('A-2'!$F38='A-2 TRANS'!R$1,'A-2'!$D38,0)</f>
        <v>0</v>
      </c>
      <c r="S32" s="4">
        <f>IF('A-2'!$F38='A-2 TRANS'!S$1,'A-2'!$D38,0)</f>
        <v>0</v>
      </c>
      <c r="T32" s="4">
        <f>IF('A-2'!$F38='A-2 TRANS'!T$1,'A-2'!$D38,0)</f>
        <v>0</v>
      </c>
      <c r="U32" s="4">
        <f>IF('A-2'!$F38='A-2 TRANS'!U$1,'A-2'!$D38,0)</f>
        <v>0</v>
      </c>
      <c r="V32" s="4">
        <f>IF('A-2'!$F38='A-2 TRANS'!V$1,'A-2'!$D38,0)</f>
        <v>0</v>
      </c>
      <c r="W32" s="4">
        <f>IF('A-2'!$F38='A-2 TRANS'!W$1,'A-2'!$D38,0)</f>
        <v>0</v>
      </c>
      <c r="X32" s="4">
        <f>IF('A-2'!$F38='A-2 TRANS'!X$1,'A-2'!$D38,0)</f>
        <v>0</v>
      </c>
      <c r="Y32" s="4">
        <f>IF('A-2'!$F38='A-2 TRANS'!Y$1,'A-2'!$D38,0)</f>
        <v>0</v>
      </c>
      <c r="Z32" s="4">
        <f>IF('A-2'!$F38='A-2 TRANS'!Z$1,'A-2'!$D38,0)</f>
        <v>0</v>
      </c>
      <c r="AA32" s="4">
        <f>IF('A-2'!$F38='A-2 TRANS'!AA$1,'A-2'!$D38,0)</f>
        <v>0</v>
      </c>
      <c r="AB32" s="4">
        <f>IF('A-2'!$F38='A-2 TRANS'!AB$1,'A-2'!$D38,0)</f>
        <v>0</v>
      </c>
      <c r="AC32" s="4">
        <f>IF('A-2'!$F38='A-2 TRANS'!AC$1,'A-2'!$D38,0)</f>
        <v>0</v>
      </c>
      <c r="AD32" s="4">
        <f>IF('A-2'!$F38='A-2 TRANS'!AD$1,'A-2'!$D38,0)</f>
        <v>0</v>
      </c>
      <c r="AE32" s="4">
        <f>IF('A-2'!$F38='A-2 TRANS'!AE$1,'A-2'!$D38,0)</f>
        <v>0</v>
      </c>
      <c r="AF32" s="4">
        <f>IF('A-2'!$F38='A-2 TRANS'!AF$1,'A-2'!$D38,0)</f>
        <v>0</v>
      </c>
      <c r="AG32" s="4">
        <f>IF('A-2'!$F38='A-2 TRANS'!AG$1,'A-2'!$D38,0)</f>
        <v>0</v>
      </c>
      <c r="AH32" s="4">
        <f>IF('A-2'!$F38='A-2 TRANS'!AH$1,'A-2'!$D38,0)</f>
        <v>0</v>
      </c>
      <c r="AI32" s="4">
        <f>IF('A-2'!$F38='A-2 TRANS'!AI$1,'A-2'!$D38,0)</f>
        <v>0</v>
      </c>
      <c r="AJ32" s="4">
        <f>IF('A-2'!$F38='A-2 TRANS'!AJ$1,'A-2'!$D38,0)</f>
        <v>0</v>
      </c>
      <c r="AK32" s="4">
        <f>IF('A-2'!$F38='A-2 TRANS'!AK$1,'A-2'!$D38,0)</f>
        <v>0</v>
      </c>
      <c r="AL32" s="4">
        <f>IF('A-2'!$F38='A-2 TRANS'!AL$1,'A-2'!$D38,0)</f>
        <v>0</v>
      </c>
      <c r="AM32" s="4">
        <f>IF('A-2'!$F38='A-2 TRANS'!AM$1,'A-2'!$D38,0)</f>
        <v>0</v>
      </c>
      <c r="AN32" s="4">
        <f>IF('A-2'!$F38='A-2 TRANS'!AN$1,'A-2'!$D38,0)</f>
        <v>0</v>
      </c>
      <c r="AO32" s="4">
        <f>IF('A-2'!$F38='A-2 TRANS'!AO$1,'A-2'!$D38,0)</f>
        <v>0</v>
      </c>
      <c r="AP32" s="4">
        <f>IF('A-2'!$F38='A-2 TRANS'!AP$1,'A-2'!$D38,0)</f>
        <v>0</v>
      </c>
      <c r="AQ32" s="4">
        <f>IF('A-2'!$F38='A-2 TRANS'!AQ$1,'A-2'!$D38,0)</f>
        <v>0</v>
      </c>
      <c r="AR32" s="4">
        <f>IF('A-2'!$F38='A-2 TRANS'!AR$1,'A-2'!$D38,0)</f>
        <v>0</v>
      </c>
      <c r="AS32" s="4">
        <f>IF('A-2'!$F38='A-2 TRANS'!AS$1,'A-2'!$D38,0)</f>
        <v>0</v>
      </c>
      <c r="AT32" s="4">
        <f>IF('A-2'!$F38='A-2 TRANS'!AT$1,'A-2'!$D38,0)</f>
        <v>0</v>
      </c>
      <c r="AU32" s="4">
        <f>IF('A-2'!$F38='A-2 TRANS'!AU$1,'A-2'!$D38,0)</f>
        <v>0</v>
      </c>
      <c r="AV32" s="4">
        <f>IF('A-2'!$F38='A-2 TRANS'!AV$1,'A-2'!$D38,0)</f>
        <v>0</v>
      </c>
      <c r="AW32" s="4">
        <f>IF('A-2'!$F38='A-2 TRANS'!AW$1,'A-2'!$D38,0)</f>
        <v>0</v>
      </c>
      <c r="AX32" s="4">
        <f>IF('A-2'!$F38='A-2 TRANS'!AX$1,'A-2'!$D38,0)</f>
        <v>0</v>
      </c>
      <c r="AY32" s="4">
        <f>IF('A-2'!$F38='A-2 TRANS'!AY$1,'A-2'!$D38,0)</f>
        <v>0</v>
      </c>
      <c r="AZ32" s="4">
        <f>IF('A-2'!$F38='A-2 TRANS'!AZ$1,'A-2'!$D38,0)</f>
        <v>0</v>
      </c>
      <c r="BA32" s="4">
        <f>IF('A-2'!$F38='A-2 TRANS'!BA$1,'A-2'!$D38,0)</f>
        <v>0</v>
      </c>
      <c r="BB32" s="4">
        <f>IF('A-2'!$F38='A-2 TRANS'!BB$1,'A-2'!$D38,0)</f>
        <v>0</v>
      </c>
      <c r="BC32" s="4">
        <f>IF('A-2'!$F38='A-2 TRANS'!BC$1,'A-2'!$D38,0)</f>
        <v>0</v>
      </c>
      <c r="BD32" s="4">
        <f>IF('A-2'!$F38='A-2 TRANS'!BD$1,'A-2'!$D38,0)</f>
        <v>0</v>
      </c>
      <c r="BE32" s="4">
        <f>IF('A-2'!$F38='A-2 TRANS'!BE$1,'A-2'!$D38,0)</f>
        <v>0</v>
      </c>
      <c r="BF32" s="4">
        <f>IF('A-2'!$F38='A-2 TRANS'!BF$1,'A-2'!$D38,0)</f>
        <v>0</v>
      </c>
      <c r="BG32" s="4">
        <f>IF('A-2'!$F38='A-2 TRANS'!BG$1,'A-2'!$D38,0)</f>
        <v>0</v>
      </c>
      <c r="BH32" s="4">
        <f>IF('A-2'!$F38='A-2 TRANS'!BH$1,'A-2'!$D38,0)</f>
        <v>0</v>
      </c>
      <c r="BI32" s="4">
        <f>IF('A-2'!$F38='A-2 TRANS'!BI$1,'A-2'!$D38,0)</f>
        <v>0</v>
      </c>
      <c r="BJ32" s="4">
        <f>IF('A-2'!$F38='A-2 TRANS'!BJ$1,'A-2'!$D38,0)</f>
        <v>0</v>
      </c>
      <c r="BK32" s="4">
        <f>IF('A-2'!$F38='A-2 TRANS'!BK$1,'A-2'!$D38,0)</f>
        <v>0</v>
      </c>
    </row>
    <row r="33" spans="2:63" ht="11.5" x14ac:dyDescent="0.25">
      <c r="B33" s="4">
        <f>IF('A-2'!$F39='A-2 TRANS'!B$1,'A-2'!$D39,0)</f>
        <v>0</v>
      </c>
      <c r="C33" s="4">
        <f>IF('A-2'!$F39='A-2 TRANS'!C$1,'A-2'!$D39,0)</f>
        <v>0</v>
      </c>
      <c r="D33" s="4">
        <f>IF('A-2'!$F39='A-2 TRANS'!D$1,'A-2'!$D39,0)</f>
        <v>0</v>
      </c>
      <c r="E33" s="4">
        <f>IF('A-2'!$F39='A-2 TRANS'!E$1,'A-2'!$D39,0)</f>
        <v>0</v>
      </c>
      <c r="F33" s="4">
        <f>IF('A-2'!$F39='A-2 TRANS'!F$1,'A-2'!$D39,0)</f>
        <v>0</v>
      </c>
      <c r="G33" s="4">
        <f>IF('A-2'!$F39='A-2 TRANS'!G$1,'A-2'!$D39,0)</f>
        <v>0</v>
      </c>
      <c r="H33" s="4">
        <f>IF('A-2'!$F39='A-2 TRANS'!H$1,'A-2'!$D39,0)</f>
        <v>0</v>
      </c>
      <c r="I33" s="4">
        <f>IF('A-2'!$F39='A-2 TRANS'!I$1,'A-2'!$D39,0)</f>
        <v>0</v>
      </c>
      <c r="J33" s="4">
        <f>IF('A-2'!$F39='A-2 TRANS'!J$1,'A-2'!$D39,0)</f>
        <v>0</v>
      </c>
      <c r="K33" s="4">
        <f>IF('A-2'!$F39='A-2 TRANS'!K$1,'A-2'!$D39,0)</f>
        <v>0</v>
      </c>
      <c r="L33" s="4">
        <f>IF('A-2'!$F39='A-2 TRANS'!L$1,'A-2'!$D39,0)</f>
        <v>0</v>
      </c>
      <c r="M33" s="4">
        <f>IF('A-2'!$F39='A-2 TRANS'!M$1,'A-2'!$D39,0)</f>
        <v>0</v>
      </c>
      <c r="N33" s="4">
        <f>IF('A-2'!$F39='A-2 TRANS'!N$1,'A-2'!$D39,0)</f>
        <v>0</v>
      </c>
      <c r="O33" s="4">
        <f>IF('A-2'!$F39='A-2 TRANS'!O$1,'A-2'!$D39,0)</f>
        <v>0</v>
      </c>
      <c r="P33" s="4">
        <f>IF('A-2'!$F39='A-2 TRANS'!P$1,'A-2'!$D39,0)</f>
        <v>0</v>
      </c>
      <c r="Q33" s="4">
        <f>IF('A-2'!$F39='A-2 TRANS'!Q$1,'A-2'!$D39,0)</f>
        <v>0</v>
      </c>
      <c r="R33" s="4">
        <f>IF('A-2'!$F39='A-2 TRANS'!R$1,'A-2'!$D39,0)</f>
        <v>0</v>
      </c>
      <c r="S33" s="4">
        <f>IF('A-2'!$F39='A-2 TRANS'!S$1,'A-2'!$D39,0)</f>
        <v>0</v>
      </c>
      <c r="T33" s="4">
        <f>IF('A-2'!$F39='A-2 TRANS'!T$1,'A-2'!$D39,0)</f>
        <v>0</v>
      </c>
      <c r="U33" s="4">
        <f>IF('A-2'!$F39='A-2 TRANS'!U$1,'A-2'!$D39,0)</f>
        <v>0</v>
      </c>
      <c r="V33" s="4">
        <f>IF('A-2'!$F39='A-2 TRANS'!V$1,'A-2'!$D39,0)</f>
        <v>0</v>
      </c>
      <c r="W33" s="4">
        <f>IF('A-2'!$F39='A-2 TRANS'!W$1,'A-2'!$D39,0)</f>
        <v>0</v>
      </c>
      <c r="X33" s="4">
        <f>IF('A-2'!$F39='A-2 TRANS'!X$1,'A-2'!$D39,0)</f>
        <v>0</v>
      </c>
      <c r="Y33" s="4">
        <f>IF('A-2'!$F39='A-2 TRANS'!Y$1,'A-2'!$D39,0)</f>
        <v>0</v>
      </c>
      <c r="Z33" s="4">
        <f>IF('A-2'!$F39='A-2 TRANS'!Z$1,'A-2'!$D39,0)</f>
        <v>0</v>
      </c>
      <c r="AA33" s="4">
        <f>IF('A-2'!$F39='A-2 TRANS'!AA$1,'A-2'!$D39,0)</f>
        <v>0</v>
      </c>
      <c r="AB33" s="4">
        <f>IF('A-2'!$F39='A-2 TRANS'!AB$1,'A-2'!$D39,0)</f>
        <v>0</v>
      </c>
      <c r="AC33" s="4">
        <f>IF('A-2'!$F39='A-2 TRANS'!AC$1,'A-2'!$D39,0)</f>
        <v>0</v>
      </c>
      <c r="AD33" s="4">
        <f>IF('A-2'!$F39='A-2 TRANS'!AD$1,'A-2'!$D39,0)</f>
        <v>0</v>
      </c>
      <c r="AE33" s="4">
        <f>IF('A-2'!$F39='A-2 TRANS'!AE$1,'A-2'!$D39,0)</f>
        <v>0</v>
      </c>
      <c r="AF33" s="4">
        <f>IF('A-2'!$F39='A-2 TRANS'!AF$1,'A-2'!$D39,0)</f>
        <v>0</v>
      </c>
      <c r="AG33" s="4">
        <f>IF('A-2'!$F39='A-2 TRANS'!AG$1,'A-2'!$D39,0)</f>
        <v>0</v>
      </c>
      <c r="AH33" s="4">
        <f>IF('A-2'!$F39='A-2 TRANS'!AH$1,'A-2'!$D39,0)</f>
        <v>0</v>
      </c>
      <c r="AI33" s="4">
        <f>IF('A-2'!$F39='A-2 TRANS'!AI$1,'A-2'!$D39,0)</f>
        <v>0</v>
      </c>
      <c r="AJ33" s="4">
        <f>IF('A-2'!$F39='A-2 TRANS'!AJ$1,'A-2'!$D39,0)</f>
        <v>0</v>
      </c>
      <c r="AK33" s="4">
        <f>IF('A-2'!$F39='A-2 TRANS'!AK$1,'A-2'!$D39,0)</f>
        <v>0</v>
      </c>
      <c r="AL33" s="4">
        <f>IF('A-2'!$F39='A-2 TRANS'!AL$1,'A-2'!$D39,0)</f>
        <v>0</v>
      </c>
      <c r="AM33" s="4">
        <f>IF('A-2'!$F39='A-2 TRANS'!AM$1,'A-2'!$D39,0)</f>
        <v>0</v>
      </c>
      <c r="AN33" s="4">
        <f>IF('A-2'!$F39='A-2 TRANS'!AN$1,'A-2'!$D39,0)</f>
        <v>0</v>
      </c>
      <c r="AO33" s="4">
        <f>IF('A-2'!$F39='A-2 TRANS'!AO$1,'A-2'!$D39,0)</f>
        <v>0</v>
      </c>
      <c r="AP33" s="4">
        <f>IF('A-2'!$F39='A-2 TRANS'!AP$1,'A-2'!$D39,0)</f>
        <v>0</v>
      </c>
      <c r="AQ33" s="4">
        <f>IF('A-2'!$F39='A-2 TRANS'!AQ$1,'A-2'!$D39,0)</f>
        <v>0</v>
      </c>
      <c r="AR33" s="4">
        <f>IF('A-2'!$F39='A-2 TRANS'!AR$1,'A-2'!$D39,0)</f>
        <v>0</v>
      </c>
      <c r="AS33" s="4">
        <f>IF('A-2'!$F39='A-2 TRANS'!AS$1,'A-2'!$D39,0)</f>
        <v>0</v>
      </c>
      <c r="AT33" s="4">
        <f>IF('A-2'!$F39='A-2 TRANS'!AT$1,'A-2'!$D39,0)</f>
        <v>0</v>
      </c>
      <c r="AU33" s="4">
        <f>IF('A-2'!$F39='A-2 TRANS'!AU$1,'A-2'!$D39,0)</f>
        <v>0</v>
      </c>
      <c r="AV33" s="4">
        <f>IF('A-2'!$F39='A-2 TRANS'!AV$1,'A-2'!$D39,0)</f>
        <v>0</v>
      </c>
      <c r="AW33" s="4">
        <f>IF('A-2'!$F39='A-2 TRANS'!AW$1,'A-2'!$D39,0)</f>
        <v>0</v>
      </c>
      <c r="AX33" s="4">
        <f>IF('A-2'!$F39='A-2 TRANS'!AX$1,'A-2'!$D39,0)</f>
        <v>0</v>
      </c>
      <c r="AY33" s="4">
        <f>IF('A-2'!$F39='A-2 TRANS'!AY$1,'A-2'!$D39,0)</f>
        <v>0</v>
      </c>
      <c r="AZ33" s="4">
        <f>IF('A-2'!$F39='A-2 TRANS'!AZ$1,'A-2'!$D39,0)</f>
        <v>0</v>
      </c>
      <c r="BA33" s="4">
        <f>IF('A-2'!$F39='A-2 TRANS'!BA$1,'A-2'!$D39,0)</f>
        <v>0</v>
      </c>
      <c r="BB33" s="4">
        <f>IF('A-2'!$F39='A-2 TRANS'!BB$1,'A-2'!$D39,0)</f>
        <v>0</v>
      </c>
      <c r="BC33" s="4">
        <f>IF('A-2'!$F39='A-2 TRANS'!BC$1,'A-2'!$D39,0)</f>
        <v>0</v>
      </c>
      <c r="BD33" s="4">
        <f>IF('A-2'!$F39='A-2 TRANS'!BD$1,'A-2'!$D39,0)</f>
        <v>0</v>
      </c>
      <c r="BE33" s="4">
        <f>IF('A-2'!$F39='A-2 TRANS'!BE$1,'A-2'!$D39,0)</f>
        <v>0</v>
      </c>
      <c r="BF33" s="4">
        <f>IF('A-2'!$F39='A-2 TRANS'!BF$1,'A-2'!$D39,0)</f>
        <v>0</v>
      </c>
      <c r="BG33" s="4">
        <f>IF('A-2'!$F39='A-2 TRANS'!BG$1,'A-2'!$D39,0)</f>
        <v>0</v>
      </c>
      <c r="BH33" s="4">
        <f>IF('A-2'!$F39='A-2 TRANS'!BH$1,'A-2'!$D39,0)</f>
        <v>0</v>
      </c>
      <c r="BI33" s="4">
        <f>IF('A-2'!$F39='A-2 TRANS'!BI$1,'A-2'!$D39,0)</f>
        <v>0</v>
      </c>
      <c r="BJ33" s="4">
        <f>IF('A-2'!$F39='A-2 TRANS'!BJ$1,'A-2'!$D39,0)</f>
        <v>0</v>
      </c>
      <c r="BK33" s="4">
        <f>IF('A-2'!$F39='A-2 TRANS'!BK$1,'A-2'!$D39,0)</f>
        <v>0</v>
      </c>
    </row>
    <row r="34" spans="2:63" ht="11.5" x14ac:dyDescent="0.25">
      <c r="B34" s="4">
        <f>IF('A-2'!$F40='A-2 TRANS'!B$1,'A-2'!$D40,0)</f>
        <v>0</v>
      </c>
      <c r="C34" s="4">
        <f>IF('A-2'!$F40='A-2 TRANS'!C$1,'A-2'!$D40,0)</f>
        <v>0</v>
      </c>
      <c r="D34" s="4">
        <f>IF('A-2'!$F40='A-2 TRANS'!D$1,'A-2'!$D40,0)</f>
        <v>0</v>
      </c>
      <c r="E34" s="4">
        <f>IF('A-2'!$F40='A-2 TRANS'!E$1,'A-2'!$D40,0)</f>
        <v>0</v>
      </c>
      <c r="F34" s="4">
        <f>IF('A-2'!$F40='A-2 TRANS'!F$1,'A-2'!$D40,0)</f>
        <v>0</v>
      </c>
      <c r="G34" s="4">
        <f>IF('A-2'!$F40='A-2 TRANS'!G$1,'A-2'!$D40,0)</f>
        <v>0</v>
      </c>
      <c r="H34" s="4">
        <f>IF('A-2'!$F40='A-2 TRANS'!H$1,'A-2'!$D40,0)</f>
        <v>0</v>
      </c>
      <c r="I34" s="4">
        <f>IF('A-2'!$F40='A-2 TRANS'!I$1,'A-2'!$D40,0)</f>
        <v>0</v>
      </c>
      <c r="J34" s="4">
        <f>IF('A-2'!$F40='A-2 TRANS'!J$1,'A-2'!$D40,0)</f>
        <v>0</v>
      </c>
      <c r="K34" s="4">
        <f>IF('A-2'!$F40='A-2 TRANS'!K$1,'A-2'!$D40,0)</f>
        <v>0</v>
      </c>
      <c r="L34" s="4">
        <f>IF('A-2'!$F40='A-2 TRANS'!L$1,'A-2'!$D40,0)</f>
        <v>0</v>
      </c>
      <c r="M34" s="4">
        <f>IF('A-2'!$F40='A-2 TRANS'!M$1,'A-2'!$D40,0)</f>
        <v>0</v>
      </c>
      <c r="N34" s="4">
        <f>IF('A-2'!$F40='A-2 TRANS'!N$1,'A-2'!$D40,0)</f>
        <v>0</v>
      </c>
      <c r="O34" s="4">
        <f>IF('A-2'!$F40='A-2 TRANS'!O$1,'A-2'!$D40,0)</f>
        <v>0</v>
      </c>
      <c r="P34" s="4">
        <f>IF('A-2'!$F40='A-2 TRANS'!P$1,'A-2'!$D40,0)</f>
        <v>0</v>
      </c>
      <c r="Q34" s="4">
        <f>IF('A-2'!$F40='A-2 TRANS'!Q$1,'A-2'!$D40,0)</f>
        <v>0</v>
      </c>
      <c r="R34" s="4">
        <f>IF('A-2'!$F40='A-2 TRANS'!R$1,'A-2'!$D40,0)</f>
        <v>0</v>
      </c>
      <c r="S34" s="4">
        <f>IF('A-2'!$F40='A-2 TRANS'!S$1,'A-2'!$D40,0)</f>
        <v>0</v>
      </c>
      <c r="T34" s="4">
        <f>IF('A-2'!$F40='A-2 TRANS'!T$1,'A-2'!$D40,0)</f>
        <v>0</v>
      </c>
      <c r="U34" s="4">
        <f>IF('A-2'!$F40='A-2 TRANS'!U$1,'A-2'!$D40,0)</f>
        <v>0</v>
      </c>
      <c r="V34" s="4">
        <f>IF('A-2'!$F40='A-2 TRANS'!V$1,'A-2'!$D40,0)</f>
        <v>0</v>
      </c>
      <c r="W34" s="4">
        <f>IF('A-2'!$F40='A-2 TRANS'!W$1,'A-2'!$D40,0)</f>
        <v>0</v>
      </c>
      <c r="X34" s="4">
        <f>IF('A-2'!$F40='A-2 TRANS'!X$1,'A-2'!$D40,0)</f>
        <v>0</v>
      </c>
      <c r="Y34" s="4">
        <f>IF('A-2'!$F40='A-2 TRANS'!Y$1,'A-2'!$D40,0)</f>
        <v>0</v>
      </c>
      <c r="Z34" s="4">
        <f>IF('A-2'!$F40='A-2 TRANS'!Z$1,'A-2'!$D40,0)</f>
        <v>0</v>
      </c>
      <c r="AA34" s="4">
        <f>IF('A-2'!$F40='A-2 TRANS'!AA$1,'A-2'!$D40,0)</f>
        <v>0</v>
      </c>
      <c r="AB34" s="4">
        <f>IF('A-2'!$F40='A-2 TRANS'!AB$1,'A-2'!$D40,0)</f>
        <v>0</v>
      </c>
      <c r="AC34" s="4">
        <f>IF('A-2'!$F40='A-2 TRANS'!AC$1,'A-2'!$D40,0)</f>
        <v>0</v>
      </c>
      <c r="AD34" s="4">
        <f>IF('A-2'!$F40='A-2 TRANS'!AD$1,'A-2'!$D40,0)</f>
        <v>0</v>
      </c>
      <c r="AE34" s="4">
        <f>IF('A-2'!$F40='A-2 TRANS'!AE$1,'A-2'!$D40,0)</f>
        <v>0</v>
      </c>
      <c r="AF34" s="4">
        <f>IF('A-2'!$F40='A-2 TRANS'!AF$1,'A-2'!$D40,0)</f>
        <v>0</v>
      </c>
      <c r="AG34" s="4">
        <f>IF('A-2'!$F40='A-2 TRANS'!AG$1,'A-2'!$D40,0)</f>
        <v>0</v>
      </c>
      <c r="AH34" s="4">
        <f>IF('A-2'!$F40='A-2 TRANS'!AH$1,'A-2'!$D40,0)</f>
        <v>0</v>
      </c>
      <c r="AI34" s="4">
        <f>IF('A-2'!$F40='A-2 TRANS'!AI$1,'A-2'!$D40,0)</f>
        <v>0</v>
      </c>
      <c r="AJ34" s="4">
        <f>IF('A-2'!$F40='A-2 TRANS'!AJ$1,'A-2'!$D40,0)</f>
        <v>0</v>
      </c>
      <c r="AK34" s="4">
        <f>IF('A-2'!$F40='A-2 TRANS'!AK$1,'A-2'!$D40,0)</f>
        <v>0</v>
      </c>
      <c r="AL34" s="4">
        <f>IF('A-2'!$F40='A-2 TRANS'!AL$1,'A-2'!$D40,0)</f>
        <v>0</v>
      </c>
      <c r="AM34" s="4">
        <f>IF('A-2'!$F40='A-2 TRANS'!AM$1,'A-2'!$D40,0)</f>
        <v>0</v>
      </c>
      <c r="AN34" s="4">
        <f>IF('A-2'!$F40='A-2 TRANS'!AN$1,'A-2'!$D40,0)</f>
        <v>0</v>
      </c>
      <c r="AO34" s="4">
        <f>IF('A-2'!$F40='A-2 TRANS'!AO$1,'A-2'!$D40,0)</f>
        <v>0</v>
      </c>
      <c r="AP34" s="4">
        <f>IF('A-2'!$F40='A-2 TRANS'!AP$1,'A-2'!$D40,0)</f>
        <v>0</v>
      </c>
      <c r="AQ34" s="4">
        <f>IF('A-2'!$F40='A-2 TRANS'!AQ$1,'A-2'!$D40,0)</f>
        <v>0</v>
      </c>
      <c r="AR34" s="4">
        <f>IF('A-2'!$F40='A-2 TRANS'!AR$1,'A-2'!$D40,0)</f>
        <v>0</v>
      </c>
      <c r="AS34" s="4">
        <f>IF('A-2'!$F40='A-2 TRANS'!AS$1,'A-2'!$D40,0)</f>
        <v>0</v>
      </c>
      <c r="AT34" s="4">
        <f>IF('A-2'!$F40='A-2 TRANS'!AT$1,'A-2'!$D40,0)</f>
        <v>0</v>
      </c>
      <c r="AU34" s="4">
        <f>IF('A-2'!$F40='A-2 TRANS'!AU$1,'A-2'!$D40,0)</f>
        <v>0</v>
      </c>
      <c r="AV34" s="4">
        <f>IF('A-2'!$F40='A-2 TRANS'!AV$1,'A-2'!$D40,0)</f>
        <v>0</v>
      </c>
      <c r="AW34" s="4">
        <f>IF('A-2'!$F40='A-2 TRANS'!AW$1,'A-2'!$D40,0)</f>
        <v>0</v>
      </c>
      <c r="AX34" s="4">
        <f>IF('A-2'!$F40='A-2 TRANS'!AX$1,'A-2'!$D40,0)</f>
        <v>0</v>
      </c>
      <c r="AY34" s="4">
        <f>IF('A-2'!$F40='A-2 TRANS'!AY$1,'A-2'!$D40,0)</f>
        <v>0</v>
      </c>
      <c r="AZ34" s="4">
        <f>IF('A-2'!$F40='A-2 TRANS'!AZ$1,'A-2'!$D40,0)</f>
        <v>0</v>
      </c>
      <c r="BA34" s="4">
        <f>IF('A-2'!$F40='A-2 TRANS'!BA$1,'A-2'!$D40,0)</f>
        <v>0</v>
      </c>
      <c r="BB34" s="4">
        <f>IF('A-2'!$F40='A-2 TRANS'!BB$1,'A-2'!$D40,0)</f>
        <v>0</v>
      </c>
      <c r="BC34" s="4">
        <f>IF('A-2'!$F40='A-2 TRANS'!BC$1,'A-2'!$D40,0)</f>
        <v>0</v>
      </c>
      <c r="BD34" s="4">
        <f>IF('A-2'!$F40='A-2 TRANS'!BD$1,'A-2'!$D40,0)</f>
        <v>0</v>
      </c>
      <c r="BE34" s="4">
        <f>IF('A-2'!$F40='A-2 TRANS'!BE$1,'A-2'!$D40,0)</f>
        <v>0</v>
      </c>
      <c r="BF34" s="4">
        <f>IF('A-2'!$F40='A-2 TRANS'!BF$1,'A-2'!$D40,0)</f>
        <v>0</v>
      </c>
      <c r="BG34" s="4">
        <f>IF('A-2'!$F40='A-2 TRANS'!BG$1,'A-2'!$D40,0)</f>
        <v>0</v>
      </c>
      <c r="BH34" s="4">
        <f>IF('A-2'!$F40='A-2 TRANS'!BH$1,'A-2'!$D40,0)</f>
        <v>0</v>
      </c>
      <c r="BI34" s="4">
        <f>IF('A-2'!$F40='A-2 TRANS'!BI$1,'A-2'!$D40,0)</f>
        <v>0</v>
      </c>
      <c r="BJ34" s="4">
        <f>IF('A-2'!$F40='A-2 TRANS'!BJ$1,'A-2'!$D40,0)</f>
        <v>0</v>
      </c>
      <c r="BK34" s="4">
        <f>IF('A-2'!$F40='A-2 TRANS'!BK$1,'A-2'!$D40,0)</f>
        <v>0</v>
      </c>
    </row>
    <row r="35" spans="2:63" ht="11.5" x14ac:dyDescent="0.25">
      <c r="B35" s="4">
        <f>IF('A-2'!$F41='A-2 TRANS'!B$1,'A-2'!$D41,0)</f>
        <v>0</v>
      </c>
      <c r="C35" s="4">
        <f>IF('A-2'!$F41='A-2 TRANS'!C$1,'A-2'!$D41,0)</f>
        <v>0</v>
      </c>
      <c r="D35" s="4">
        <f>IF('A-2'!$F41='A-2 TRANS'!D$1,'A-2'!$D41,0)</f>
        <v>0</v>
      </c>
      <c r="E35" s="4">
        <f>IF('A-2'!$F41='A-2 TRANS'!E$1,'A-2'!$D41,0)</f>
        <v>0</v>
      </c>
      <c r="F35" s="4">
        <f>IF('A-2'!$F41='A-2 TRANS'!F$1,'A-2'!$D41,0)</f>
        <v>0</v>
      </c>
      <c r="G35" s="4">
        <f>IF('A-2'!$F41='A-2 TRANS'!G$1,'A-2'!$D41,0)</f>
        <v>0</v>
      </c>
      <c r="H35" s="4">
        <f>IF('A-2'!$F41='A-2 TRANS'!H$1,'A-2'!$D41,0)</f>
        <v>0</v>
      </c>
      <c r="I35" s="4">
        <f>IF('A-2'!$F41='A-2 TRANS'!I$1,'A-2'!$D41,0)</f>
        <v>0</v>
      </c>
      <c r="J35" s="4">
        <f>IF('A-2'!$F41='A-2 TRANS'!J$1,'A-2'!$D41,0)</f>
        <v>0</v>
      </c>
      <c r="K35" s="4">
        <f>IF('A-2'!$F41='A-2 TRANS'!K$1,'A-2'!$D41,0)</f>
        <v>0</v>
      </c>
      <c r="L35" s="4">
        <f>IF('A-2'!$F41='A-2 TRANS'!L$1,'A-2'!$D41,0)</f>
        <v>0</v>
      </c>
      <c r="M35" s="4">
        <f>IF('A-2'!$F41='A-2 TRANS'!M$1,'A-2'!$D41,0)</f>
        <v>0</v>
      </c>
      <c r="N35" s="4">
        <f>IF('A-2'!$F41='A-2 TRANS'!N$1,'A-2'!$D41,0)</f>
        <v>0</v>
      </c>
      <c r="O35" s="4">
        <f>IF('A-2'!$F41='A-2 TRANS'!O$1,'A-2'!$D41,0)</f>
        <v>0</v>
      </c>
      <c r="P35" s="4">
        <f>IF('A-2'!$F41='A-2 TRANS'!P$1,'A-2'!$D41,0)</f>
        <v>0</v>
      </c>
      <c r="Q35" s="4">
        <f>IF('A-2'!$F41='A-2 TRANS'!Q$1,'A-2'!$D41,0)</f>
        <v>0</v>
      </c>
      <c r="R35" s="4">
        <f>IF('A-2'!$F41='A-2 TRANS'!R$1,'A-2'!$D41,0)</f>
        <v>0</v>
      </c>
      <c r="S35" s="4">
        <f>IF('A-2'!$F41='A-2 TRANS'!S$1,'A-2'!$D41,0)</f>
        <v>0</v>
      </c>
      <c r="T35" s="4">
        <f>IF('A-2'!$F41='A-2 TRANS'!T$1,'A-2'!$D41,0)</f>
        <v>0</v>
      </c>
      <c r="U35" s="4">
        <f>IF('A-2'!$F41='A-2 TRANS'!U$1,'A-2'!$D41,0)</f>
        <v>0</v>
      </c>
      <c r="V35" s="4">
        <f>IF('A-2'!$F41='A-2 TRANS'!V$1,'A-2'!$D41,0)</f>
        <v>0</v>
      </c>
      <c r="W35" s="4">
        <f>IF('A-2'!$F41='A-2 TRANS'!W$1,'A-2'!$D41,0)</f>
        <v>0</v>
      </c>
      <c r="X35" s="4">
        <f>IF('A-2'!$F41='A-2 TRANS'!X$1,'A-2'!$D41,0)</f>
        <v>0</v>
      </c>
      <c r="Y35" s="4">
        <f>IF('A-2'!$F41='A-2 TRANS'!Y$1,'A-2'!$D41,0)</f>
        <v>0</v>
      </c>
      <c r="Z35" s="4">
        <f>IF('A-2'!$F41='A-2 TRANS'!Z$1,'A-2'!$D41,0)</f>
        <v>0</v>
      </c>
      <c r="AA35" s="4">
        <f>IF('A-2'!$F41='A-2 TRANS'!AA$1,'A-2'!$D41,0)</f>
        <v>0</v>
      </c>
      <c r="AB35" s="4">
        <f>IF('A-2'!$F41='A-2 TRANS'!AB$1,'A-2'!$D41,0)</f>
        <v>0</v>
      </c>
      <c r="AC35" s="4">
        <f>IF('A-2'!$F41='A-2 TRANS'!AC$1,'A-2'!$D41,0)</f>
        <v>0</v>
      </c>
      <c r="AD35" s="4">
        <f>IF('A-2'!$F41='A-2 TRANS'!AD$1,'A-2'!$D41,0)</f>
        <v>0</v>
      </c>
      <c r="AE35" s="4">
        <f>IF('A-2'!$F41='A-2 TRANS'!AE$1,'A-2'!$D41,0)</f>
        <v>0</v>
      </c>
      <c r="AF35" s="4">
        <f>IF('A-2'!$F41='A-2 TRANS'!AF$1,'A-2'!$D41,0)</f>
        <v>0</v>
      </c>
      <c r="AG35" s="4">
        <f>IF('A-2'!$F41='A-2 TRANS'!AG$1,'A-2'!$D41,0)</f>
        <v>0</v>
      </c>
      <c r="AH35" s="4">
        <f>IF('A-2'!$F41='A-2 TRANS'!AH$1,'A-2'!$D41,0)</f>
        <v>0</v>
      </c>
      <c r="AI35" s="4">
        <f>IF('A-2'!$F41='A-2 TRANS'!AI$1,'A-2'!$D41,0)</f>
        <v>0</v>
      </c>
      <c r="AJ35" s="4">
        <f>IF('A-2'!$F41='A-2 TRANS'!AJ$1,'A-2'!$D41,0)</f>
        <v>0</v>
      </c>
      <c r="AK35" s="4">
        <f>IF('A-2'!$F41='A-2 TRANS'!AK$1,'A-2'!$D41,0)</f>
        <v>0</v>
      </c>
      <c r="AL35" s="4">
        <f>IF('A-2'!$F41='A-2 TRANS'!AL$1,'A-2'!$D41,0)</f>
        <v>0</v>
      </c>
      <c r="AM35" s="4">
        <f>IF('A-2'!$F41='A-2 TRANS'!AM$1,'A-2'!$D41,0)</f>
        <v>0</v>
      </c>
      <c r="AN35" s="4">
        <f>IF('A-2'!$F41='A-2 TRANS'!AN$1,'A-2'!$D41,0)</f>
        <v>0</v>
      </c>
      <c r="AO35" s="4">
        <f>IF('A-2'!$F41='A-2 TRANS'!AO$1,'A-2'!$D41,0)</f>
        <v>0</v>
      </c>
      <c r="AP35" s="4">
        <f>IF('A-2'!$F41='A-2 TRANS'!AP$1,'A-2'!$D41,0)</f>
        <v>0</v>
      </c>
      <c r="AQ35" s="4">
        <f>IF('A-2'!$F41='A-2 TRANS'!AQ$1,'A-2'!$D41,0)</f>
        <v>0</v>
      </c>
      <c r="AR35" s="4">
        <f>IF('A-2'!$F41='A-2 TRANS'!AR$1,'A-2'!$D41,0)</f>
        <v>0</v>
      </c>
      <c r="AS35" s="4">
        <f>IF('A-2'!$F41='A-2 TRANS'!AS$1,'A-2'!$D41,0)</f>
        <v>0</v>
      </c>
      <c r="AT35" s="4">
        <f>IF('A-2'!$F41='A-2 TRANS'!AT$1,'A-2'!$D41,0)</f>
        <v>0</v>
      </c>
      <c r="AU35" s="4">
        <f>IF('A-2'!$F41='A-2 TRANS'!AU$1,'A-2'!$D41,0)</f>
        <v>0</v>
      </c>
      <c r="AV35" s="4">
        <f>IF('A-2'!$F41='A-2 TRANS'!AV$1,'A-2'!$D41,0)</f>
        <v>0</v>
      </c>
      <c r="AW35" s="4">
        <f>IF('A-2'!$F41='A-2 TRANS'!AW$1,'A-2'!$D41,0)</f>
        <v>0</v>
      </c>
      <c r="AX35" s="4">
        <f>IF('A-2'!$F41='A-2 TRANS'!AX$1,'A-2'!$D41,0)</f>
        <v>0</v>
      </c>
      <c r="AY35" s="4">
        <f>IF('A-2'!$F41='A-2 TRANS'!AY$1,'A-2'!$D41,0)</f>
        <v>0</v>
      </c>
      <c r="AZ35" s="4">
        <f>IF('A-2'!$F41='A-2 TRANS'!AZ$1,'A-2'!$D41,0)</f>
        <v>0</v>
      </c>
      <c r="BA35" s="4">
        <f>IF('A-2'!$F41='A-2 TRANS'!BA$1,'A-2'!$D41,0)</f>
        <v>0</v>
      </c>
      <c r="BB35" s="4">
        <f>IF('A-2'!$F41='A-2 TRANS'!BB$1,'A-2'!$D41,0)</f>
        <v>0</v>
      </c>
      <c r="BC35" s="4">
        <f>IF('A-2'!$F41='A-2 TRANS'!BC$1,'A-2'!$D41,0)</f>
        <v>0</v>
      </c>
      <c r="BD35" s="4">
        <f>IF('A-2'!$F41='A-2 TRANS'!BD$1,'A-2'!$D41,0)</f>
        <v>0</v>
      </c>
      <c r="BE35" s="4">
        <f>IF('A-2'!$F41='A-2 TRANS'!BE$1,'A-2'!$D41,0)</f>
        <v>0</v>
      </c>
      <c r="BF35" s="4">
        <f>IF('A-2'!$F41='A-2 TRANS'!BF$1,'A-2'!$D41,0)</f>
        <v>0</v>
      </c>
      <c r="BG35" s="4">
        <f>IF('A-2'!$F41='A-2 TRANS'!BG$1,'A-2'!$D41,0)</f>
        <v>0</v>
      </c>
      <c r="BH35" s="4">
        <f>IF('A-2'!$F41='A-2 TRANS'!BH$1,'A-2'!$D41,0)</f>
        <v>0</v>
      </c>
      <c r="BI35" s="4">
        <f>IF('A-2'!$F41='A-2 TRANS'!BI$1,'A-2'!$D41,0)</f>
        <v>0</v>
      </c>
      <c r="BJ35" s="4">
        <f>IF('A-2'!$F41='A-2 TRANS'!BJ$1,'A-2'!$D41,0)</f>
        <v>0</v>
      </c>
      <c r="BK35" s="4">
        <f>IF('A-2'!$F41='A-2 TRANS'!BK$1,'A-2'!$D41,0)</f>
        <v>0</v>
      </c>
    </row>
    <row r="36" spans="2:63" ht="11.5" x14ac:dyDescent="0.25">
      <c r="B36" s="4">
        <f>IF('A-2'!$F42='A-2 TRANS'!B$1,'A-2'!$D42,0)</f>
        <v>0</v>
      </c>
      <c r="C36" s="4">
        <f>IF('A-2'!$F42='A-2 TRANS'!C$1,'A-2'!$D42,0)</f>
        <v>0</v>
      </c>
      <c r="D36" s="4">
        <f>IF('A-2'!$F42='A-2 TRANS'!D$1,'A-2'!$D42,0)</f>
        <v>0</v>
      </c>
      <c r="E36" s="4">
        <f>IF('A-2'!$F42='A-2 TRANS'!E$1,'A-2'!$D42,0)</f>
        <v>0</v>
      </c>
      <c r="F36" s="4">
        <f>IF('A-2'!$F42='A-2 TRANS'!F$1,'A-2'!$D42,0)</f>
        <v>0</v>
      </c>
      <c r="G36" s="4">
        <f>IF('A-2'!$F42='A-2 TRANS'!G$1,'A-2'!$D42,0)</f>
        <v>0</v>
      </c>
      <c r="H36" s="4">
        <f>IF('A-2'!$F42='A-2 TRANS'!H$1,'A-2'!$D42,0)</f>
        <v>0</v>
      </c>
      <c r="I36" s="4">
        <f>IF('A-2'!$F42='A-2 TRANS'!I$1,'A-2'!$D42,0)</f>
        <v>0</v>
      </c>
      <c r="J36" s="4">
        <f>IF('A-2'!$F42='A-2 TRANS'!J$1,'A-2'!$D42,0)</f>
        <v>0</v>
      </c>
      <c r="K36" s="4">
        <f>IF('A-2'!$F42='A-2 TRANS'!K$1,'A-2'!$D42,0)</f>
        <v>0</v>
      </c>
      <c r="L36" s="4">
        <f>IF('A-2'!$F42='A-2 TRANS'!L$1,'A-2'!$D42,0)</f>
        <v>0</v>
      </c>
      <c r="M36" s="4">
        <f>IF('A-2'!$F42='A-2 TRANS'!M$1,'A-2'!$D42,0)</f>
        <v>0</v>
      </c>
      <c r="N36" s="4">
        <f>IF('A-2'!$F42='A-2 TRANS'!N$1,'A-2'!$D42,0)</f>
        <v>0</v>
      </c>
      <c r="O36" s="4">
        <f>IF('A-2'!$F42='A-2 TRANS'!O$1,'A-2'!$D42,0)</f>
        <v>0</v>
      </c>
      <c r="P36" s="4">
        <f>IF('A-2'!$F42='A-2 TRANS'!P$1,'A-2'!$D42,0)</f>
        <v>0</v>
      </c>
      <c r="Q36" s="4">
        <f>IF('A-2'!$F42='A-2 TRANS'!Q$1,'A-2'!$D42,0)</f>
        <v>0</v>
      </c>
      <c r="R36" s="4">
        <f>IF('A-2'!$F42='A-2 TRANS'!R$1,'A-2'!$D42,0)</f>
        <v>0</v>
      </c>
      <c r="S36" s="4">
        <f>IF('A-2'!$F42='A-2 TRANS'!S$1,'A-2'!$D42,0)</f>
        <v>0</v>
      </c>
      <c r="T36" s="4">
        <f>IF('A-2'!$F42='A-2 TRANS'!T$1,'A-2'!$D42,0)</f>
        <v>0</v>
      </c>
      <c r="U36" s="4">
        <f>IF('A-2'!$F42='A-2 TRANS'!U$1,'A-2'!$D42,0)</f>
        <v>0</v>
      </c>
      <c r="V36" s="4">
        <f>IF('A-2'!$F42='A-2 TRANS'!V$1,'A-2'!$D42,0)</f>
        <v>0</v>
      </c>
      <c r="W36" s="4">
        <f>IF('A-2'!$F42='A-2 TRANS'!W$1,'A-2'!$D42,0)</f>
        <v>0</v>
      </c>
      <c r="X36" s="4">
        <f>IF('A-2'!$F42='A-2 TRANS'!X$1,'A-2'!$D42,0)</f>
        <v>0</v>
      </c>
      <c r="Y36" s="4">
        <f>IF('A-2'!$F42='A-2 TRANS'!Y$1,'A-2'!$D42,0)</f>
        <v>0</v>
      </c>
      <c r="Z36" s="4">
        <f>IF('A-2'!$F42='A-2 TRANS'!Z$1,'A-2'!$D42,0)</f>
        <v>0</v>
      </c>
      <c r="AA36" s="4">
        <f>IF('A-2'!$F42='A-2 TRANS'!AA$1,'A-2'!$D42,0)</f>
        <v>0</v>
      </c>
      <c r="AB36" s="4">
        <f>IF('A-2'!$F42='A-2 TRANS'!AB$1,'A-2'!$D42,0)</f>
        <v>0</v>
      </c>
      <c r="AC36" s="4">
        <f>IF('A-2'!$F42='A-2 TRANS'!AC$1,'A-2'!$D42,0)</f>
        <v>0</v>
      </c>
      <c r="AD36" s="4">
        <f>IF('A-2'!$F42='A-2 TRANS'!AD$1,'A-2'!$D42,0)</f>
        <v>0</v>
      </c>
      <c r="AE36" s="4">
        <f>IF('A-2'!$F42='A-2 TRANS'!AE$1,'A-2'!$D42,0)</f>
        <v>0</v>
      </c>
      <c r="AF36" s="4">
        <f>IF('A-2'!$F42='A-2 TRANS'!AF$1,'A-2'!$D42,0)</f>
        <v>0</v>
      </c>
      <c r="AG36" s="4">
        <f>IF('A-2'!$F42='A-2 TRANS'!AG$1,'A-2'!$D42,0)</f>
        <v>0</v>
      </c>
      <c r="AH36" s="4">
        <f>IF('A-2'!$F42='A-2 TRANS'!AH$1,'A-2'!$D42,0)</f>
        <v>0</v>
      </c>
      <c r="AI36" s="4">
        <f>IF('A-2'!$F42='A-2 TRANS'!AI$1,'A-2'!$D42,0)</f>
        <v>0</v>
      </c>
      <c r="AJ36" s="4">
        <f>IF('A-2'!$F42='A-2 TRANS'!AJ$1,'A-2'!$D42,0)</f>
        <v>0</v>
      </c>
      <c r="AK36" s="4">
        <f>IF('A-2'!$F42='A-2 TRANS'!AK$1,'A-2'!$D42,0)</f>
        <v>0</v>
      </c>
      <c r="AL36" s="4">
        <f>IF('A-2'!$F42='A-2 TRANS'!AL$1,'A-2'!$D42,0)</f>
        <v>0</v>
      </c>
      <c r="AM36" s="4">
        <f>IF('A-2'!$F42='A-2 TRANS'!AM$1,'A-2'!$D42,0)</f>
        <v>0</v>
      </c>
      <c r="AN36" s="4">
        <f>IF('A-2'!$F42='A-2 TRANS'!AN$1,'A-2'!$D42,0)</f>
        <v>0</v>
      </c>
      <c r="AO36" s="4">
        <f>IF('A-2'!$F42='A-2 TRANS'!AO$1,'A-2'!$D42,0)</f>
        <v>0</v>
      </c>
      <c r="AP36" s="4">
        <f>IF('A-2'!$F42='A-2 TRANS'!AP$1,'A-2'!$D42,0)</f>
        <v>0</v>
      </c>
      <c r="AQ36" s="4">
        <f>IF('A-2'!$F42='A-2 TRANS'!AQ$1,'A-2'!$D42,0)</f>
        <v>0</v>
      </c>
      <c r="AR36" s="4">
        <f>IF('A-2'!$F42='A-2 TRANS'!AR$1,'A-2'!$D42,0)</f>
        <v>0</v>
      </c>
      <c r="AS36" s="4">
        <f>IF('A-2'!$F42='A-2 TRANS'!AS$1,'A-2'!$D42,0)</f>
        <v>0</v>
      </c>
      <c r="AT36" s="4">
        <f>IF('A-2'!$F42='A-2 TRANS'!AT$1,'A-2'!$D42,0)</f>
        <v>0</v>
      </c>
      <c r="AU36" s="4">
        <f>IF('A-2'!$F42='A-2 TRANS'!AU$1,'A-2'!$D42,0)</f>
        <v>0</v>
      </c>
      <c r="AV36" s="4">
        <f>IF('A-2'!$F42='A-2 TRANS'!AV$1,'A-2'!$D42,0)</f>
        <v>0</v>
      </c>
      <c r="AW36" s="4">
        <f>IF('A-2'!$F42='A-2 TRANS'!AW$1,'A-2'!$D42,0)</f>
        <v>0</v>
      </c>
      <c r="AX36" s="4">
        <f>IF('A-2'!$F42='A-2 TRANS'!AX$1,'A-2'!$D42,0)</f>
        <v>0</v>
      </c>
      <c r="AY36" s="4">
        <f>IF('A-2'!$F42='A-2 TRANS'!AY$1,'A-2'!$D42,0)</f>
        <v>0</v>
      </c>
      <c r="AZ36" s="4">
        <f>IF('A-2'!$F42='A-2 TRANS'!AZ$1,'A-2'!$D42,0)</f>
        <v>0</v>
      </c>
      <c r="BA36" s="4">
        <f>IF('A-2'!$F42='A-2 TRANS'!BA$1,'A-2'!$D42,0)</f>
        <v>0</v>
      </c>
      <c r="BB36" s="4">
        <f>IF('A-2'!$F42='A-2 TRANS'!BB$1,'A-2'!$D42,0)</f>
        <v>0</v>
      </c>
      <c r="BC36" s="4">
        <f>IF('A-2'!$F42='A-2 TRANS'!BC$1,'A-2'!$D42,0)</f>
        <v>0</v>
      </c>
      <c r="BD36" s="4">
        <f>IF('A-2'!$F42='A-2 TRANS'!BD$1,'A-2'!$D42,0)</f>
        <v>0</v>
      </c>
      <c r="BE36" s="4">
        <f>IF('A-2'!$F42='A-2 TRANS'!BE$1,'A-2'!$D42,0)</f>
        <v>0</v>
      </c>
      <c r="BF36" s="4">
        <f>IF('A-2'!$F42='A-2 TRANS'!BF$1,'A-2'!$D42,0)</f>
        <v>0</v>
      </c>
      <c r="BG36" s="4">
        <f>IF('A-2'!$F42='A-2 TRANS'!BG$1,'A-2'!$D42,0)</f>
        <v>0</v>
      </c>
      <c r="BH36" s="4">
        <f>IF('A-2'!$F42='A-2 TRANS'!BH$1,'A-2'!$D42,0)</f>
        <v>0</v>
      </c>
      <c r="BI36" s="4">
        <f>IF('A-2'!$F42='A-2 TRANS'!BI$1,'A-2'!$D42,0)</f>
        <v>0</v>
      </c>
      <c r="BJ36" s="4">
        <f>IF('A-2'!$F42='A-2 TRANS'!BJ$1,'A-2'!$D42,0)</f>
        <v>0</v>
      </c>
      <c r="BK36" s="4">
        <f>IF('A-2'!$F42='A-2 TRANS'!BK$1,'A-2'!$D42,0)</f>
        <v>0</v>
      </c>
    </row>
    <row r="37" spans="2:63" ht="11.5" x14ac:dyDescent="0.25">
      <c r="B37" s="4">
        <f>IF('A-2'!$F43='A-2 TRANS'!B$1,'A-2'!$D43,0)</f>
        <v>0</v>
      </c>
      <c r="C37" s="4">
        <f>IF('A-2'!$F43='A-2 TRANS'!C$1,'A-2'!$D43,0)</f>
        <v>0</v>
      </c>
      <c r="D37" s="4">
        <f>IF('A-2'!$F43='A-2 TRANS'!D$1,'A-2'!$D43,0)</f>
        <v>0</v>
      </c>
      <c r="E37" s="4">
        <f>IF('A-2'!$F43='A-2 TRANS'!E$1,'A-2'!$D43,0)</f>
        <v>0</v>
      </c>
      <c r="F37" s="4">
        <f>IF('A-2'!$F43='A-2 TRANS'!F$1,'A-2'!$D43,0)</f>
        <v>0</v>
      </c>
      <c r="G37" s="4">
        <f>IF('A-2'!$F43='A-2 TRANS'!G$1,'A-2'!$D43,0)</f>
        <v>0</v>
      </c>
      <c r="H37" s="4">
        <f>IF('A-2'!$F43='A-2 TRANS'!H$1,'A-2'!$D43,0)</f>
        <v>0</v>
      </c>
      <c r="I37" s="4">
        <f>IF('A-2'!$F43='A-2 TRANS'!I$1,'A-2'!$D43,0)</f>
        <v>0</v>
      </c>
      <c r="J37" s="4">
        <f>IF('A-2'!$F43='A-2 TRANS'!J$1,'A-2'!$D43,0)</f>
        <v>0</v>
      </c>
      <c r="K37" s="4">
        <f>IF('A-2'!$F43='A-2 TRANS'!K$1,'A-2'!$D43,0)</f>
        <v>0</v>
      </c>
      <c r="L37" s="4">
        <f>IF('A-2'!$F43='A-2 TRANS'!L$1,'A-2'!$D43,0)</f>
        <v>0</v>
      </c>
      <c r="M37" s="4">
        <f>IF('A-2'!$F43='A-2 TRANS'!M$1,'A-2'!$D43,0)</f>
        <v>0</v>
      </c>
      <c r="N37" s="4">
        <f>IF('A-2'!$F43='A-2 TRANS'!N$1,'A-2'!$D43,0)</f>
        <v>0</v>
      </c>
      <c r="O37" s="4">
        <f>IF('A-2'!$F43='A-2 TRANS'!O$1,'A-2'!$D43,0)</f>
        <v>0</v>
      </c>
      <c r="P37" s="4">
        <f>IF('A-2'!$F43='A-2 TRANS'!P$1,'A-2'!$D43,0)</f>
        <v>0</v>
      </c>
      <c r="Q37" s="4">
        <f>IF('A-2'!$F43='A-2 TRANS'!Q$1,'A-2'!$D43,0)</f>
        <v>0</v>
      </c>
      <c r="R37" s="4">
        <f>IF('A-2'!$F43='A-2 TRANS'!R$1,'A-2'!$D43,0)</f>
        <v>0</v>
      </c>
      <c r="S37" s="4">
        <f>IF('A-2'!$F43='A-2 TRANS'!S$1,'A-2'!$D43,0)</f>
        <v>0</v>
      </c>
      <c r="T37" s="4">
        <f>IF('A-2'!$F43='A-2 TRANS'!T$1,'A-2'!$D43,0)</f>
        <v>0</v>
      </c>
      <c r="U37" s="4">
        <f>IF('A-2'!$F43='A-2 TRANS'!U$1,'A-2'!$D43,0)</f>
        <v>0</v>
      </c>
      <c r="V37" s="4">
        <f>IF('A-2'!$F43='A-2 TRANS'!V$1,'A-2'!$D43,0)</f>
        <v>0</v>
      </c>
      <c r="W37" s="4">
        <f>IF('A-2'!$F43='A-2 TRANS'!W$1,'A-2'!$D43,0)</f>
        <v>0</v>
      </c>
      <c r="X37" s="4">
        <f>IF('A-2'!$F43='A-2 TRANS'!X$1,'A-2'!$D43,0)</f>
        <v>0</v>
      </c>
      <c r="Y37" s="4">
        <f>IF('A-2'!$F43='A-2 TRANS'!Y$1,'A-2'!$D43,0)</f>
        <v>0</v>
      </c>
      <c r="Z37" s="4">
        <f>IF('A-2'!$F43='A-2 TRANS'!Z$1,'A-2'!$D43,0)</f>
        <v>0</v>
      </c>
      <c r="AA37" s="4">
        <f>IF('A-2'!$F43='A-2 TRANS'!AA$1,'A-2'!$D43,0)</f>
        <v>0</v>
      </c>
      <c r="AB37" s="4">
        <f>IF('A-2'!$F43='A-2 TRANS'!AB$1,'A-2'!$D43,0)</f>
        <v>0</v>
      </c>
      <c r="AC37" s="4">
        <f>IF('A-2'!$F43='A-2 TRANS'!AC$1,'A-2'!$D43,0)</f>
        <v>0</v>
      </c>
      <c r="AD37" s="4">
        <f>IF('A-2'!$F43='A-2 TRANS'!AD$1,'A-2'!$D43,0)</f>
        <v>0</v>
      </c>
      <c r="AE37" s="4">
        <f>IF('A-2'!$F43='A-2 TRANS'!AE$1,'A-2'!$D43,0)</f>
        <v>0</v>
      </c>
      <c r="AF37" s="4">
        <f>IF('A-2'!$F43='A-2 TRANS'!AF$1,'A-2'!$D43,0)</f>
        <v>0</v>
      </c>
      <c r="AG37" s="4">
        <f>IF('A-2'!$F43='A-2 TRANS'!AG$1,'A-2'!$D43,0)</f>
        <v>0</v>
      </c>
      <c r="AH37" s="4">
        <f>IF('A-2'!$F43='A-2 TRANS'!AH$1,'A-2'!$D43,0)</f>
        <v>0</v>
      </c>
      <c r="AI37" s="4">
        <f>IF('A-2'!$F43='A-2 TRANS'!AI$1,'A-2'!$D43,0)</f>
        <v>0</v>
      </c>
      <c r="AJ37" s="4">
        <f>IF('A-2'!$F43='A-2 TRANS'!AJ$1,'A-2'!$D43,0)</f>
        <v>0</v>
      </c>
      <c r="AK37" s="4">
        <f>IF('A-2'!$F43='A-2 TRANS'!AK$1,'A-2'!$D43,0)</f>
        <v>0</v>
      </c>
      <c r="AL37" s="4">
        <f>IF('A-2'!$F43='A-2 TRANS'!AL$1,'A-2'!$D43,0)</f>
        <v>0</v>
      </c>
      <c r="AM37" s="4">
        <f>IF('A-2'!$F43='A-2 TRANS'!AM$1,'A-2'!$D43,0)</f>
        <v>0</v>
      </c>
      <c r="AN37" s="4">
        <f>IF('A-2'!$F43='A-2 TRANS'!AN$1,'A-2'!$D43,0)</f>
        <v>0</v>
      </c>
      <c r="AO37" s="4">
        <f>IF('A-2'!$F43='A-2 TRANS'!AO$1,'A-2'!$D43,0)</f>
        <v>0</v>
      </c>
      <c r="AP37" s="4">
        <f>IF('A-2'!$F43='A-2 TRANS'!AP$1,'A-2'!$D43,0)</f>
        <v>0</v>
      </c>
      <c r="AQ37" s="4">
        <f>IF('A-2'!$F43='A-2 TRANS'!AQ$1,'A-2'!$D43,0)</f>
        <v>0</v>
      </c>
      <c r="AR37" s="4">
        <f>IF('A-2'!$F43='A-2 TRANS'!AR$1,'A-2'!$D43,0)</f>
        <v>0</v>
      </c>
      <c r="AS37" s="4">
        <f>IF('A-2'!$F43='A-2 TRANS'!AS$1,'A-2'!$D43,0)</f>
        <v>0</v>
      </c>
      <c r="AT37" s="4">
        <f>IF('A-2'!$F43='A-2 TRANS'!AT$1,'A-2'!$D43,0)</f>
        <v>0</v>
      </c>
      <c r="AU37" s="4">
        <f>IF('A-2'!$F43='A-2 TRANS'!AU$1,'A-2'!$D43,0)</f>
        <v>0</v>
      </c>
      <c r="AV37" s="4">
        <f>IF('A-2'!$F43='A-2 TRANS'!AV$1,'A-2'!$D43,0)</f>
        <v>0</v>
      </c>
      <c r="AW37" s="4">
        <f>IF('A-2'!$F43='A-2 TRANS'!AW$1,'A-2'!$D43,0)</f>
        <v>0</v>
      </c>
      <c r="AX37" s="4">
        <f>IF('A-2'!$F43='A-2 TRANS'!AX$1,'A-2'!$D43,0)</f>
        <v>0</v>
      </c>
      <c r="AY37" s="4">
        <f>IF('A-2'!$F43='A-2 TRANS'!AY$1,'A-2'!$D43,0)</f>
        <v>0</v>
      </c>
      <c r="AZ37" s="4">
        <f>IF('A-2'!$F43='A-2 TRANS'!AZ$1,'A-2'!$D43,0)</f>
        <v>0</v>
      </c>
      <c r="BA37" s="4">
        <f>IF('A-2'!$F43='A-2 TRANS'!BA$1,'A-2'!$D43,0)</f>
        <v>0</v>
      </c>
      <c r="BB37" s="4">
        <f>IF('A-2'!$F43='A-2 TRANS'!BB$1,'A-2'!$D43,0)</f>
        <v>0</v>
      </c>
      <c r="BC37" s="4">
        <f>IF('A-2'!$F43='A-2 TRANS'!BC$1,'A-2'!$D43,0)</f>
        <v>0</v>
      </c>
      <c r="BD37" s="4">
        <f>IF('A-2'!$F43='A-2 TRANS'!BD$1,'A-2'!$D43,0)</f>
        <v>0</v>
      </c>
      <c r="BE37" s="4">
        <f>IF('A-2'!$F43='A-2 TRANS'!BE$1,'A-2'!$D43,0)</f>
        <v>0</v>
      </c>
      <c r="BF37" s="4">
        <f>IF('A-2'!$F43='A-2 TRANS'!BF$1,'A-2'!$D43,0)</f>
        <v>0</v>
      </c>
      <c r="BG37" s="4">
        <f>IF('A-2'!$F43='A-2 TRANS'!BG$1,'A-2'!$D43,0)</f>
        <v>0</v>
      </c>
      <c r="BH37" s="4">
        <f>IF('A-2'!$F43='A-2 TRANS'!BH$1,'A-2'!$D43,0)</f>
        <v>0</v>
      </c>
      <c r="BI37" s="4">
        <f>IF('A-2'!$F43='A-2 TRANS'!BI$1,'A-2'!$D43,0)</f>
        <v>0</v>
      </c>
      <c r="BJ37" s="4">
        <f>IF('A-2'!$F43='A-2 TRANS'!BJ$1,'A-2'!$D43,0)</f>
        <v>0</v>
      </c>
      <c r="BK37" s="4">
        <f>IF('A-2'!$F43='A-2 TRANS'!BK$1,'A-2'!$D43,0)</f>
        <v>0</v>
      </c>
    </row>
    <row r="38" spans="2:63" ht="11.5" x14ac:dyDescent="0.25">
      <c r="B38" s="4">
        <f>IF('A-2'!$F44='A-2 TRANS'!B$1,'A-2'!$D44,0)</f>
        <v>0</v>
      </c>
      <c r="C38" s="4">
        <f>IF('A-2'!$F44='A-2 TRANS'!C$1,'A-2'!$D44,0)</f>
        <v>0</v>
      </c>
      <c r="D38" s="4">
        <f>IF('A-2'!$F44='A-2 TRANS'!D$1,'A-2'!$D44,0)</f>
        <v>0</v>
      </c>
      <c r="E38" s="4">
        <f>IF('A-2'!$F44='A-2 TRANS'!E$1,'A-2'!$D44,0)</f>
        <v>0</v>
      </c>
      <c r="F38" s="4">
        <f>IF('A-2'!$F44='A-2 TRANS'!F$1,'A-2'!$D44,0)</f>
        <v>0</v>
      </c>
      <c r="G38" s="4">
        <f>IF('A-2'!$F44='A-2 TRANS'!G$1,'A-2'!$D44,0)</f>
        <v>0</v>
      </c>
      <c r="H38" s="4">
        <f>IF('A-2'!$F44='A-2 TRANS'!H$1,'A-2'!$D44,0)</f>
        <v>0</v>
      </c>
      <c r="I38" s="4">
        <f>IF('A-2'!$F44='A-2 TRANS'!I$1,'A-2'!$D44,0)</f>
        <v>0</v>
      </c>
      <c r="J38" s="4">
        <f>IF('A-2'!$F44='A-2 TRANS'!J$1,'A-2'!$D44,0)</f>
        <v>0</v>
      </c>
      <c r="K38" s="4">
        <f>IF('A-2'!$F44='A-2 TRANS'!K$1,'A-2'!$D44,0)</f>
        <v>0</v>
      </c>
      <c r="L38" s="4">
        <f>IF('A-2'!$F44='A-2 TRANS'!L$1,'A-2'!$D44,0)</f>
        <v>0</v>
      </c>
      <c r="M38" s="4">
        <f>IF('A-2'!$F44='A-2 TRANS'!M$1,'A-2'!$D44,0)</f>
        <v>0</v>
      </c>
      <c r="N38" s="4">
        <f>IF('A-2'!$F44='A-2 TRANS'!N$1,'A-2'!$D44,0)</f>
        <v>0</v>
      </c>
      <c r="O38" s="4">
        <f>IF('A-2'!$F44='A-2 TRANS'!O$1,'A-2'!$D44,0)</f>
        <v>0</v>
      </c>
      <c r="P38" s="4">
        <f>IF('A-2'!$F44='A-2 TRANS'!P$1,'A-2'!$D44,0)</f>
        <v>0</v>
      </c>
      <c r="Q38" s="4">
        <f>IF('A-2'!$F44='A-2 TRANS'!Q$1,'A-2'!$D44,0)</f>
        <v>0</v>
      </c>
      <c r="R38" s="4">
        <f>IF('A-2'!$F44='A-2 TRANS'!R$1,'A-2'!$D44,0)</f>
        <v>0</v>
      </c>
      <c r="S38" s="4">
        <f>IF('A-2'!$F44='A-2 TRANS'!S$1,'A-2'!$D44,0)</f>
        <v>0</v>
      </c>
      <c r="T38" s="4">
        <f>IF('A-2'!$F44='A-2 TRANS'!T$1,'A-2'!$D44,0)</f>
        <v>0</v>
      </c>
      <c r="U38" s="4">
        <f>IF('A-2'!$F44='A-2 TRANS'!U$1,'A-2'!$D44,0)</f>
        <v>0</v>
      </c>
      <c r="V38" s="4">
        <f>IF('A-2'!$F44='A-2 TRANS'!V$1,'A-2'!$D44,0)</f>
        <v>0</v>
      </c>
      <c r="W38" s="4">
        <f>IF('A-2'!$F44='A-2 TRANS'!W$1,'A-2'!$D44,0)</f>
        <v>0</v>
      </c>
      <c r="X38" s="4">
        <f>IF('A-2'!$F44='A-2 TRANS'!X$1,'A-2'!$D44,0)</f>
        <v>0</v>
      </c>
      <c r="Y38" s="4">
        <f>IF('A-2'!$F44='A-2 TRANS'!Y$1,'A-2'!$D44,0)</f>
        <v>0</v>
      </c>
      <c r="Z38" s="4">
        <f>IF('A-2'!$F44='A-2 TRANS'!Z$1,'A-2'!$D44,0)</f>
        <v>0</v>
      </c>
      <c r="AA38" s="4">
        <f>IF('A-2'!$F44='A-2 TRANS'!AA$1,'A-2'!$D44,0)</f>
        <v>0</v>
      </c>
      <c r="AB38" s="4">
        <f>IF('A-2'!$F44='A-2 TRANS'!AB$1,'A-2'!$D44,0)</f>
        <v>0</v>
      </c>
      <c r="AC38" s="4">
        <f>IF('A-2'!$F44='A-2 TRANS'!AC$1,'A-2'!$D44,0)</f>
        <v>0</v>
      </c>
      <c r="AD38" s="4">
        <f>IF('A-2'!$F44='A-2 TRANS'!AD$1,'A-2'!$D44,0)</f>
        <v>0</v>
      </c>
      <c r="AE38" s="4">
        <f>IF('A-2'!$F44='A-2 TRANS'!AE$1,'A-2'!$D44,0)</f>
        <v>0</v>
      </c>
      <c r="AF38" s="4">
        <f>IF('A-2'!$F44='A-2 TRANS'!AF$1,'A-2'!$D44,0)</f>
        <v>0</v>
      </c>
      <c r="AG38" s="4">
        <f>IF('A-2'!$F44='A-2 TRANS'!AG$1,'A-2'!$D44,0)</f>
        <v>0</v>
      </c>
      <c r="AH38" s="4">
        <f>IF('A-2'!$F44='A-2 TRANS'!AH$1,'A-2'!$D44,0)</f>
        <v>0</v>
      </c>
      <c r="AI38" s="4">
        <f>IF('A-2'!$F44='A-2 TRANS'!AI$1,'A-2'!$D44,0)</f>
        <v>0</v>
      </c>
      <c r="AJ38" s="4">
        <f>IF('A-2'!$F44='A-2 TRANS'!AJ$1,'A-2'!$D44,0)</f>
        <v>0</v>
      </c>
      <c r="AK38" s="4">
        <f>IF('A-2'!$F44='A-2 TRANS'!AK$1,'A-2'!$D44,0)</f>
        <v>0</v>
      </c>
      <c r="AL38" s="4">
        <f>IF('A-2'!$F44='A-2 TRANS'!AL$1,'A-2'!$D44,0)</f>
        <v>0</v>
      </c>
      <c r="AM38" s="4">
        <f>IF('A-2'!$F44='A-2 TRANS'!AM$1,'A-2'!$D44,0)</f>
        <v>0</v>
      </c>
      <c r="AN38" s="4">
        <f>IF('A-2'!$F44='A-2 TRANS'!AN$1,'A-2'!$D44,0)</f>
        <v>0</v>
      </c>
      <c r="AO38" s="4">
        <f>IF('A-2'!$F44='A-2 TRANS'!AO$1,'A-2'!$D44,0)</f>
        <v>0</v>
      </c>
      <c r="AP38" s="4">
        <f>IF('A-2'!$F44='A-2 TRANS'!AP$1,'A-2'!$D44,0)</f>
        <v>0</v>
      </c>
      <c r="AQ38" s="4">
        <f>IF('A-2'!$F44='A-2 TRANS'!AQ$1,'A-2'!$D44,0)</f>
        <v>0</v>
      </c>
      <c r="AR38" s="4">
        <f>IF('A-2'!$F44='A-2 TRANS'!AR$1,'A-2'!$D44,0)</f>
        <v>0</v>
      </c>
      <c r="AS38" s="4">
        <f>IF('A-2'!$F44='A-2 TRANS'!AS$1,'A-2'!$D44,0)</f>
        <v>0</v>
      </c>
      <c r="AT38" s="4">
        <f>IF('A-2'!$F44='A-2 TRANS'!AT$1,'A-2'!$D44,0)</f>
        <v>0</v>
      </c>
      <c r="AU38" s="4">
        <f>IF('A-2'!$F44='A-2 TRANS'!AU$1,'A-2'!$D44,0)</f>
        <v>0</v>
      </c>
      <c r="AV38" s="4">
        <f>IF('A-2'!$F44='A-2 TRANS'!AV$1,'A-2'!$D44,0)</f>
        <v>0</v>
      </c>
      <c r="AW38" s="4">
        <f>IF('A-2'!$F44='A-2 TRANS'!AW$1,'A-2'!$D44,0)</f>
        <v>0</v>
      </c>
      <c r="AX38" s="4">
        <f>IF('A-2'!$F44='A-2 TRANS'!AX$1,'A-2'!$D44,0)</f>
        <v>0</v>
      </c>
      <c r="AY38" s="4">
        <f>IF('A-2'!$F44='A-2 TRANS'!AY$1,'A-2'!$D44,0)</f>
        <v>0</v>
      </c>
      <c r="AZ38" s="4">
        <f>IF('A-2'!$F44='A-2 TRANS'!AZ$1,'A-2'!$D44,0)</f>
        <v>0</v>
      </c>
      <c r="BA38" s="4">
        <f>IF('A-2'!$F44='A-2 TRANS'!BA$1,'A-2'!$D44,0)</f>
        <v>0</v>
      </c>
      <c r="BB38" s="4">
        <f>IF('A-2'!$F44='A-2 TRANS'!BB$1,'A-2'!$D44,0)</f>
        <v>0</v>
      </c>
      <c r="BC38" s="4">
        <f>IF('A-2'!$F44='A-2 TRANS'!BC$1,'A-2'!$D44,0)</f>
        <v>0</v>
      </c>
      <c r="BD38" s="4">
        <f>IF('A-2'!$F44='A-2 TRANS'!BD$1,'A-2'!$D44,0)</f>
        <v>0</v>
      </c>
      <c r="BE38" s="4">
        <f>IF('A-2'!$F44='A-2 TRANS'!BE$1,'A-2'!$D44,0)</f>
        <v>0</v>
      </c>
      <c r="BF38" s="4">
        <f>IF('A-2'!$F44='A-2 TRANS'!BF$1,'A-2'!$D44,0)</f>
        <v>0</v>
      </c>
      <c r="BG38" s="4">
        <f>IF('A-2'!$F44='A-2 TRANS'!BG$1,'A-2'!$D44,0)</f>
        <v>0</v>
      </c>
      <c r="BH38" s="4">
        <f>IF('A-2'!$F44='A-2 TRANS'!BH$1,'A-2'!$D44,0)</f>
        <v>0</v>
      </c>
      <c r="BI38" s="4">
        <f>IF('A-2'!$F44='A-2 TRANS'!BI$1,'A-2'!$D44,0)</f>
        <v>0</v>
      </c>
      <c r="BJ38" s="4">
        <f>IF('A-2'!$F44='A-2 TRANS'!BJ$1,'A-2'!$D44,0)</f>
        <v>0</v>
      </c>
      <c r="BK38" s="4">
        <f>IF('A-2'!$F44='A-2 TRANS'!BK$1,'A-2'!$D44,0)</f>
        <v>0</v>
      </c>
    </row>
    <row r="39" spans="2:63" ht="11.5" x14ac:dyDescent="0.25">
      <c r="B39" s="4">
        <f>IF('A-2'!$F45='A-2 TRANS'!B$1,'A-2'!$D45,0)</f>
        <v>0</v>
      </c>
      <c r="C39" s="4">
        <f>IF('A-2'!$F45='A-2 TRANS'!C$1,'A-2'!$D45,0)</f>
        <v>0</v>
      </c>
      <c r="D39" s="4">
        <f>IF('A-2'!$F45='A-2 TRANS'!D$1,'A-2'!$D45,0)</f>
        <v>0</v>
      </c>
      <c r="E39" s="4">
        <f>IF('A-2'!$F45='A-2 TRANS'!E$1,'A-2'!$D45,0)</f>
        <v>0</v>
      </c>
      <c r="F39" s="4">
        <f>IF('A-2'!$F45='A-2 TRANS'!F$1,'A-2'!$D45,0)</f>
        <v>0</v>
      </c>
      <c r="G39" s="4">
        <f>IF('A-2'!$F45='A-2 TRANS'!G$1,'A-2'!$D45,0)</f>
        <v>0</v>
      </c>
      <c r="H39" s="4">
        <f>IF('A-2'!$F45='A-2 TRANS'!H$1,'A-2'!$D45,0)</f>
        <v>0</v>
      </c>
      <c r="I39" s="4">
        <f>IF('A-2'!$F45='A-2 TRANS'!I$1,'A-2'!$D45,0)</f>
        <v>0</v>
      </c>
      <c r="J39" s="4">
        <f>IF('A-2'!$F45='A-2 TRANS'!J$1,'A-2'!$D45,0)</f>
        <v>0</v>
      </c>
      <c r="K39" s="4">
        <f>IF('A-2'!$F45='A-2 TRANS'!K$1,'A-2'!$D45,0)</f>
        <v>0</v>
      </c>
      <c r="L39" s="4">
        <f>IF('A-2'!$F45='A-2 TRANS'!L$1,'A-2'!$D45,0)</f>
        <v>0</v>
      </c>
      <c r="M39" s="4">
        <f>IF('A-2'!$F45='A-2 TRANS'!M$1,'A-2'!$D45,0)</f>
        <v>0</v>
      </c>
      <c r="N39" s="4">
        <f>IF('A-2'!$F45='A-2 TRANS'!N$1,'A-2'!$D45,0)</f>
        <v>0</v>
      </c>
      <c r="O39" s="4">
        <f>IF('A-2'!$F45='A-2 TRANS'!O$1,'A-2'!$D45,0)</f>
        <v>0</v>
      </c>
      <c r="P39" s="4">
        <f>IF('A-2'!$F45='A-2 TRANS'!P$1,'A-2'!$D45,0)</f>
        <v>0</v>
      </c>
      <c r="Q39" s="4">
        <f>IF('A-2'!$F45='A-2 TRANS'!Q$1,'A-2'!$D45,0)</f>
        <v>0</v>
      </c>
      <c r="R39" s="4">
        <f>IF('A-2'!$F45='A-2 TRANS'!R$1,'A-2'!$D45,0)</f>
        <v>0</v>
      </c>
      <c r="S39" s="4">
        <f>IF('A-2'!$F45='A-2 TRANS'!S$1,'A-2'!$D45,0)</f>
        <v>0</v>
      </c>
      <c r="T39" s="4">
        <f>IF('A-2'!$F45='A-2 TRANS'!T$1,'A-2'!$D45,0)</f>
        <v>0</v>
      </c>
      <c r="U39" s="4">
        <f>IF('A-2'!$F45='A-2 TRANS'!U$1,'A-2'!$D45,0)</f>
        <v>0</v>
      </c>
      <c r="V39" s="4">
        <f>IF('A-2'!$F45='A-2 TRANS'!V$1,'A-2'!$D45,0)</f>
        <v>0</v>
      </c>
      <c r="W39" s="4">
        <f>IF('A-2'!$F45='A-2 TRANS'!W$1,'A-2'!$D45,0)</f>
        <v>0</v>
      </c>
      <c r="X39" s="4">
        <f>IF('A-2'!$F45='A-2 TRANS'!X$1,'A-2'!$D45,0)</f>
        <v>0</v>
      </c>
      <c r="Y39" s="4">
        <f>IF('A-2'!$F45='A-2 TRANS'!Y$1,'A-2'!$D45,0)</f>
        <v>0</v>
      </c>
      <c r="Z39" s="4">
        <f>IF('A-2'!$F45='A-2 TRANS'!Z$1,'A-2'!$D45,0)</f>
        <v>0</v>
      </c>
      <c r="AA39" s="4">
        <f>IF('A-2'!$F45='A-2 TRANS'!AA$1,'A-2'!$D45,0)</f>
        <v>0</v>
      </c>
      <c r="AB39" s="4">
        <f>IF('A-2'!$F45='A-2 TRANS'!AB$1,'A-2'!$D45,0)</f>
        <v>0</v>
      </c>
      <c r="AC39" s="4">
        <f>IF('A-2'!$F45='A-2 TRANS'!AC$1,'A-2'!$D45,0)</f>
        <v>0</v>
      </c>
      <c r="AD39" s="4">
        <f>IF('A-2'!$F45='A-2 TRANS'!AD$1,'A-2'!$D45,0)</f>
        <v>0</v>
      </c>
      <c r="AE39" s="4">
        <f>IF('A-2'!$F45='A-2 TRANS'!AE$1,'A-2'!$D45,0)</f>
        <v>0</v>
      </c>
      <c r="AF39" s="4">
        <f>IF('A-2'!$F45='A-2 TRANS'!AF$1,'A-2'!$D45,0)</f>
        <v>0</v>
      </c>
      <c r="AG39" s="4">
        <f>IF('A-2'!$F45='A-2 TRANS'!AG$1,'A-2'!$D45,0)</f>
        <v>0</v>
      </c>
      <c r="AH39" s="4">
        <f>IF('A-2'!$F45='A-2 TRANS'!AH$1,'A-2'!$D45,0)</f>
        <v>0</v>
      </c>
      <c r="AI39" s="4">
        <f>IF('A-2'!$F45='A-2 TRANS'!AI$1,'A-2'!$D45,0)</f>
        <v>0</v>
      </c>
      <c r="AJ39" s="4">
        <f>IF('A-2'!$F45='A-2 TRANS'!AJ$1,'A-2'!$D45,0)</f>
        <v>0</v>
      </c>
      <c r="AK39" s="4">
        <f>IF('A-2'!$F45='A-2 TRANS'!AK$1,'A-2'!$D45,0)</f>
        <v>0</v>
      </c>
      <c r="AL39" s="4">
        <f>IF('A-2'!$F45='A-2 TRANS'!AL$1,'A-2'!$D45,0)</f>
        <v>0</v>
      </c>
      <c r="AM39" s="4">
        <f>IF('A-2'!$F45='A-2 TRANS'!AM$1,'A-2'!$D45,0)</f>
        <v>0</v>
      </c>
      <c r="AN39" s="4">
        <f>IF('A-2'!$F45='A-2 TRANS'!AN$1,'A-2'!$D45,0)</f>
        <v>0</v>
      </c>
      <c r="AO39" s="4">
        <f>IF('A-2'!$F45='A-2 TRANS'!AO$1,'A-2'!$D45,0)</f>
        <v>0</v>
      </c>
      <c r="AP39" s="4">
        <f>IF('A-2'!$F45='A-2 TRANS'!AP$1,'A-2'!$D45,0)</f>
        <v>0</v>
      </c>
      <c r="AQ39" s="4">
        <f>IF('A-2'!$F45='A-2 TRANS'!AQ$1,'A-2'!$D45,0)</f>
        <v>0</v>
      </c>
      <c r="AR39" s="4">
        <f>IF('A-2'!$F45='A-2 TRANS'!AR$1,'A-2'!$D45,0)</f>
        <v>0</v>
      </c>
      <c r="AS39" s="4">
        <f>IF('A-2'!$F45='A-2 TRANS'!AS$1,'A-2'!$D45,0)</f>
        <v>0</v>
      </c>
      <c r="AT39" s="4">
        <f>IF('A-2'!$F45='A-2 TRANS'!AT$1,'A-2'!$D45,0)</f>
        <v>0</v>
      </c>
      <c r="AU39" s="4">
        <f>IF('A-2'!$F45='A-2 TRANS'!AU$1,'A-2'!$D45,0)</f>
        <v>0</v>
      </c>
      <c r="AV39" s="4">
        <f>IF('A-2'!$F45='A-2 TRANS'!AV$1,'A-2'!$D45,0)</f>
        <v>0</v>
      </c>
      <c r="AW39" s="4">
        <f>IF('A-2'!$F45='A-2 TRANS'!AW$1,'A-2'!$D45,0)</f>
        <v>0</v>
      </c>
      <c r="AX39" s="4">
        <f>IF('A-2'!$F45='A-2 TRANS'!AX$1,'A-2'!$D45,0)</f>
        <v>0</v>
      </c>
      <c r="AY39" s="4">
        <f>IF('A-2'!$F45='A-2 TRANS'!AY$1,'A-2'!$D45,0)</f>
        <v>0</v>
      </c>
      <c r="AZ39" s="4">
        <f>IF('A-2'!$F45='A-2 TRANS'!AZ$1,'A-2'!$D45,0)</f>
        <v>0</v>
      </c>
      <c r="BA39" s="4">
        <f>IF('A-2'!$F45='A-2 TRANS'!BA$1,'A-2'!$D45,0)</f>
        <v>0</v>
      </c>
      <c r="BB39" s="4">
        <f>IF('A-2'!$F45='A-2 TRANS'!BB$1,'A-2'!$D45,0)</f>
        <v>0</v>
      </c>
      <c r="BC39" s="4">
        <f>IF('A-2'!$F45='A-2 TRANS'!BC$1,'A-2'!$D45,0)</f>
        <v>0</v>
      </c>
      <c r="BD39" s="4">
        <f>IF('A-2'!$F45='A-2 TRANS'!BD$1,'A-2'!$D45,0)</f>
        <v>0</v>
      </c>
      <c r="BE39" s="4">
        <f>IF('A-2'!$F45='A-2 TRANS'!BE$1,'A-2'!$D45,0)</f>
        <v>0</v>
      </c>
      <c r="BF39" s="4">
        <f>IF('A-2'!$F45='A-2 TRANS'!BF$1,'A-2'!$D45,0)</f>
        <v>0</v>
      </c>
      <c r="BG39" s="4">
        <f>IF('A-2'!$F45='A-2 TRANS'!BG$1,'A-2'!$D45,0)</f>
        <v>0</v>
      </c>
      <c r="BH39" s="4">
        <f>IF('A-2'!$F45='A-2 TRANS'!BH$1,'A-2'!$D45,0)</f>
        <v>0</v>
      </c>
      <c r="BI39" s="4">
        <f>IF('A-2'!$F45='A-2 TRANS'!BI$1,'A-2'!$D45,0)</f>
        <v>0</v>
      </c>
      <c r="BJ39" s="4">
        <f>IF('A-2'!$F45='A-2 TRANS'!BJ$1,'A-2'!$D45,0)</f>
        <v>0</v>
      </c>
      <c r="BK39" s="4">
        <f>IF('A-2'!$F45='A-2 TRANS'!BK$1,'A-2'!$D45,0)</f>
        <v>0</v>
      </c>
    </row>
    <row r="40" spans="2:63" ht="11.5" x14ac:dyDescent="0.25">
      <c r="B40" s="4">
        <f>IF('A-2'!$F46='A-2 TRANS'!B$1,'A-2'!$D46,0)</f>
        <v>0</v>
      </c>
      <c r="C40" s="4">
        <f>IF('A-2'!$F46='A-2 TRANS'!C$1,'A-2'!$D46,0)</f>
        <v>0</v>
      </c>
      <c r="D40" s="4">
        <f>IF('A-2'!$F46='A-2 TRANS'!D$1,'A-2'!$D46,0)</f>
        <v>0</v>
      </c>
      <c r="E40" s="4">
        <f>IF('A-2'!$F46='A-2 TRANS'!E$1,'A-2'!$D46,0)</f>
        <v>0</v>
      </c>
      <c r="F40" s="4">
        <f>IF('A-2'!$F46='A-2 TRANS'!F$1,'A-2'!$D46,0)</f>
        <v>0</v>
      </c>
      <c r="G40" s="4">
        <f>IF('A-2'!$F46='A-2 TRANS'!G$1,'A-2'!$D46,0)</f>
        <v>0</v>
      </c>
      <c r="H40" s="4">
        <f>IF('A-2'!$F46='A-2 TRANS'!H$1,'A-2'!$D46,0)</f>
        <v>0</v>
      </c>
      <c r="I40" s="4">
        <f>IF('A-2'!$F46='A-2 TRANS'!I$1,'A-2'!$D46,0)</f>
        <v>0</v>
      </c>
      <c r="J40" s="4">
        <f>IF('A-2'!$F46='A-2 TRANS'!J$1,'A-2'!$D46,0)</f>
        <v>0</v>
      </c>
      <c r="K40" s="4">
        <f>IF('A-2'!$F46='A-2 TRANS'!K$1,'A-2'!$D46,0)</f>
        <v>0</v>
      </c>
      <c r="L40" s="4">
        <f>IF('A-2'!$F46='A-2 TRANS'!L$1,'A-2'!$D46,0)</f>
        <v>0</v>
      </c>
      <c r="M40" s="4">
        <f>IF('A-2'!$F46='A-2 TRANS'!M$1,'A-2'!$D46,0)</f>
        <v>0</v>
      </c>
      <c r="N40" s="4">
        <f>IF('A-2'!$F46='A-2 TRANS'!N$1,'A-2'!$D46,0)</f>
        <v>0</v>
      </c>
      <c r="O40" s="4">
        <f>IF('A-2'!$F46='A-2 TRANS'!O$1,'A-2'!$D46,0)</f>
        <v>0</v>
      </c>
      <c r="P40" s="4">
        <f>IF('A-2'!$F46='A-2 TRANS'!P$1,'A-2'!$D46,0)</f>
        <v>0</v>
      </c>
      <c r="Q40" s="4">
        <f>IF('A-2'!$F46='A-2 TRANS'!Q$1,'A-2'!$D46,0)</f>
        <v>0</v>
      </c>
      <c r="R40" s="4">
        <f>IF('A-2'!$F46='A-2 TRANS'!R$1,'A-2'!$D46,0)</f>
        <v>0</v>
      </c>
      <c r="S40" s="4">
        <f>IF('A-2'!$F46='A-2 TRANS'!S$1,'A-2'!$D46,0)</f>
        <v>0</v>
      </c>
      <c r="T40" s="4">
        <f>IF('A-2'!$F46='A-2 TRANS'!T$1,'A-2'!$D46,0)</f>
        <v>0</v>
      </c>
      <c r="U40" s="4">
        <f>IF('A-2'!$F46='A-2 TRANS'!U$1,'A-2'!$D46,0)</f>
        <v>0</v>
      </c>
      <c r="V40" s="4">
        <f>IF('A-2'!$F46='A-2 TRANS'!V$1,'A-2'!$D46,0)</f>
        <v>0</v>
      </c>
      <c r="W40" s="4">
        <f>IF('A-2'!$F46='A-2 TRANS'!W$1,'A-2'!$D46,0)</f>
        <v>0</v>
      </c>
      <c r="X40" s="4">
        <f>IF('A-2'!$F46='A-2 TRANS'!X$1,'A-2'!$D46,0)</f>
        <v>0</v>
      </c>
      <c r="Y40" s="4">
        <f>IF('A-2'!$F46='A-2 TRANS'!Y$1,'A-2'!$D46,0)</f>
        <v>0</v>
      </c>
      <c r="Z40" s="4">
        <f>IF('A-2'!$F46='A-2 TRANS'!Z$1,'A-2'!$D46,0)</f>
        <v>0</v>
      </c>
      <c r="AA40" s="4">
        <f>IF('A-2'!$F46='A-2 TRANS'!AA$1,'A-2'!$D46,0)</f>
        <v>0</v>
      </c>
      <c r="AB40" s="4">
        <f>IF('A-2'!$F46='A-2 TRANS'!AB$1,'A-2'!$D46,0)</f>
        <v>0</v>
      </c>
      <c r="AC40" s="4">
        <f>IF('A-2'!$F46='A-2 TRANS'!AC$1,'A-2'!$D46,0)</f>
        <v>0</v>
      </c>
      <c r="AD40" s="4">
        <f>IF('A-2'!$F46='A-2 TRANS'!AD$1,'A-2'!$D46,0)</f>
        <v>0</v>
      </c>
      <c r="AE40" s="4">
        <f>IF('A-2'!$F46='A-2 TRANS'!AE$1,'A-2'!$D46,0)</f>
        <v>0</v>
      </c>
      <c r="AF40" s="4">
        <f>IF('A-2'!$F46='A-2 TRANS'!AF$1,'A-2'!$D46,0)</f>
        <v>0</v>
      </c>
      <c r="AG40" s="4">
        <f>IF('A-2'!$F46='A-2 TRANS'!AG$1,'A-2'!$D46,0)</f>
        <v>0</v>
      </c>
      <c r="AH40" s="4">
        <f>IF('A-2'!$F46='A-2 TRANS'!AH$1,'A-2'!$D46,0)</f>
        <v>0</v>
      </c>
      <c r="AI40" s="4">
        <f>IF('A-2'!$F46='A-2 TRANS'!AI$1,'A-2'!$D46,0)</f>
        <v>0</v>
      </c>
      <c r="AJ40" s="4">
        <f>IF('A-2'!$F46='A-2 TRANS'!AJ$1,'A-2'!$D46,0)</f>
        <v>0</v>
      </c>
      <c r="AK40" s="4">
        <f>IF('A-2'!$F46='A-2 TRANS'!AK$1,'A-2'!$D46,0)</f>
        <v>0</v>
      </c>
      <c r="AL40" s="4">
        <f>IF('A-2'!$F46='A-2 TRANS'!AL$1,'A-2'!$D46,0)</f>
        <v>0</v>
      </c>
      <c r="AM40" s="4">
        <f>IF('A-2'!$F46='A-2 TRANS'!AM$1,'A-2'!$D46,0)</f>
        <v>0</v>
      </c>
      <c r="AN40" s="4">
        <f>IF('A-2'!$F46='A-2 TRANS'!AN$1,'A-2'!$D46,0)</f>
        <v>0</v>
      </c>
      <c r="AO40" s="4">
        <f>IF('A-2'!$F46='A-2 TRANS'!AO$1,'A-2'!$D46,0)</f>
        <v>0</v>
      </c>
      <c r="AP40" s="4">
        <f>IF('A-2'!$F46='A-2 TRANS'!AP$1,'A-2'!$D46,0)</f>
        <v>0</v>
      </c>
      <c r="AQ40" s="4">
        <f>IF('A-2'!$F46='A-2 TRANS'!AQ$1,'A-2'!$D46,0)</f>
        <v>0</v>
      </c>
      <c r="AR40" s="4">
        <f>IF('A-2'!$F46='A-2 TRANS'!AR$1,'A-2'!$D46,0)</f>
        <v>0</v>
      </c>
      <c r="AS40" s="4">
        <f>IF('A-2'!$F46='A-2 TRANS'!AS$1,'A-2'!$D46,0)</f>
        <v>0</v>
      </c>
      <c r="AT40" s="4">
        <f>IF('A-2'!$F46='A-2 TRANS'!AT$1,'A-2'!$D46,0)</f>
        <v>0</v>
      </c>
      <c r="AU40" s="4">
        <f>IF('A-2'!$F46='A-2 TRANS'!AU$1,'A-2'!$D46,0)</f>
        <v>0</v>
      </c>
      <c r="AV40" s="4">
        <f>IF('A-2'!$F46='A-2 TRANS'!AV$1,'A-2'!$D46,0)</f>
        <v>0</v>
      </c>
      <c r="AW40" s="4">
        <f>IF('A-2'!$F46='A-2 TRANS'!AW$1,'A-2'!$D46,0)</f>
        <v>0</v>
      </c>
      <c r="AX40" s="4">
        <f>IF('A-2'!$F46='A-2 TRANS'!AX$1,'A-2'!$D46,0)</f>
        <v>0</v>
      </c>
      <c r="AY40" s="4">
        <f>IF('A-2'!$F46='A-2 TRANS'!AY$1,'A-2'!$D46,0)</f>
        <v>0</v>
      </c>
      <c r="AZ40" s="4">
        <f>IF('A-2'!$F46='A-2 TRANS'!AZ$1,'A-2'!$D46,0)</f>
        <v>0</v>
      </c>
      <c r="BA40" s="4">
        <f>IF('A-2'!$F46='A-2 TRANS'!BA$1,'A-2'!$D46,0)</f>
        <v>0</v>
      </c>
      <c r="BB40" s="4">
        <f>IF('A-2'!$F46='A-2 TRANS'!BB$1,'A-2'!$D46,0)</f>
        <v>0</v>
      </c>
      <c r="BC40" s="4">
        <f>IF('A-2'!$F46='A-2 TRANS'!BC$1,'A-2'!$D46,0)</f>
        <v>0</v>
      </c>
      <c r="BD40" s="4">
        <f>IF('A-2'!$F46='A-2 TRANS'!BD$1,'A-2'!$D46,0)</f>
        <v>0</v>
      </c>
      <c r="BE40" s="4">
        <f>IF('A-2'!$F46='A-2 TRANS'!BE$1,'A-2'!$D46,0)</f>
        <v>0</v>
      </c>
      <c r="BF40" s="4">
        <f>IF('A-2'!$F46='A-2 TRANS'!BF$1,'A-2'!$D46,0)</f>
        <v>0</v>
      </c>
      <c r="BG40" s="4">
        <f>IF('A-2'!$F46='A-2 TRANS'!BG$1,'A-2'!$D46,0)</f>
        <v>0</v>
      </c>
      <c r="BH40" s="4">
        <f>IF('A-2'!$F46='A-2 TRANS'!BH$1,'A-2'!$D46,0)</f>
        <v>0</v>
      </c>
      <c r="BI40" s="4">
        <f>IF('A-2'!$F46='A-2 TRANS'!BI$1,'A-2'!$D46,0)</f>
        <v>0</v>
      </c>
      <c r="BJ40" s="4">
        <f>IF('A-2'!$F46='A-2 TRANS'!BJ$1,'A-2'!$D46,0)</f>
        <v>0</v>
      </c>
      <c r="BK40" s="4">
        <f>IF('A-2'!$F46='A-2 TRANS'!BK$1,'A-2'!$D46,0)</f>
        <v>0</v>
      </c>
    </row>
    <row r="41" spans="2:63" ht="11.5" x14ac:dyDescent="0.25">
      <c r="B41" s="4">
        <f>IF('A-2'!$F47='A-2 TRANS'!B$1,'A-2'!$D47,0)</f>
        <v>0</v>
      </c>
      <c r="C41" s="4">
        <f>IF('A-2'!$F47='A-2 TRANS'!C$1,'A-2'!$D47,0)</f>
        <v>0</v>
      </c>
      <c r="D41" s="4">
        <f>IF('A-2'!$F47='A-2 TRANS'!D$1,'A-2'!$D47,0)</f>
        <v>0</v>
      </c>
      <c r="E41" s="4">
        <f>IF('A-2'!$F47='A-2 TRANS'!E$1,'A-2'!$D47,0)</f>
        <v>0</v>
      </c>
      <c r="F41" s="4">
        <f>IF('A-2'!$F47='A-2 TRANS'!F$1,'A-2'!$D47,0)</f>
        <v>0</v>
      </c>
      <c r="G41" s="4">
        <f>IF('A-2'!$F47='A-2 TRANS'!G$1,'A-2'!$D47,0)</f>
        <v>0</v>
      </c>
      <c r="H41" s="4">
        <f>IF('A-2'!$F47='A-2 TRANS'!H$1,'A-2'!$D47,0)</f>
        <v>0</v>
      </c>
      <c r="I41" s="4">
        <f>IF('A-2'!$F47='A-2 TRANS'!I$1,'A-2'!$D47,0)</f>
        <v>0</v>
      </c>
      <c r="J41" s="4">
        <f>IF('A-2'!$F47='A-2 TRANS'!J$1,'A-2'!$D47,0)</f>
        <v>0</v>
      </c>
      <c r="K41" s="4">
        <f>IF('A-2'!$F47='A-2 TRANS'!K$1,'A-2'!$D47,0)</f>
        <v>0</v>
      </c>
      <c r="L41" s="4">
        <f>IF('A-2'!$F47='A-2 TRANS'!L$1,'A-2'!$D47,0)</f>
        <v>0</v>
      </c>
      <c r="M41" s="4">
        <f>IF('A-2'!$F47='A-2 TRANS'!M$1,'A-2'!$D47,0)</f>
        <v>0</v>
      </c>
      <c r="N41" s="4">
        <f>IF('A-2'!$F47='A-2 TRANS'!N$1,'A-2'!$D47,0)</f>
        <v>0</v>
      </c>
      <c r="O41" s="4">
        <f>IF('A-2'!$F47='A-2 TRANS'!O$1,'A-2'!$D47,0)</f>
        <v>0</v>
      </c>
      <c r="P41" s="4">
        <f>IF('A-2'!$F47='A-2 TRANS'!P$1,'A-2'!$D47,0)</f>
        <v>0</v>
      </c>
      <c r="Q41" s="4">
        <f>IF('A-2'!$F47='A-2 TRANS'!Q$1,'A-2'!$D47,0)</f>
        <v>0</v>
      </c>
      <c r="R41" s="4">
        <f>IF('A-2'!$F47='A-2 TRANS'!R$1,'A-2'!$D47,0)</f>
        <v>0</v>
      </c>
      <c r="S41" s="4">
        <f>IF('A-2'!$F47='A-2 TRANS'!S$1,'A-2'!$D47,0)</f>
        <v>0</v>
      </c>
      <c r="T41" s="4">
        <f>IF('A-2'!$F47='A-2 TRANS'!T$1,'A-2'!$D47,0)</f>
        <v>0</v>
      </c>
      <c r="U41" s="4">
        <f>IF('A-2'!$F47='A-2 TRANS'!U$1,'A-2'!$D47,0)</f>
        <v>0</v>
      </c>
      <c r="V41" s="4">
        <f>IF('A-2'!$F47='A-2 TRANS'!V$1,'A-2'!$D47,0)</f>
        <v>0</v>
      </c>
      <c r="W41" s="4">
        <f>IF('A-2'!$F47='A-2 TRANS'!W$1,'A-2'!$D47,0)</f>
        <v>0</v>
      </c>
      <c r="X41" s="4">
        <f>IF('A-2'!$F47='A-2 TRANS'!X$1,'A-2'!$D47,0)</f>
        <v>0</v>
      </c>
      <c r="Y41" s="4">
        <f>IF('A-2'!$F47='A-2 TRANS'!Y$1,'A-2'!$D47,0)</f>
        <v>0</v>
      </c>
      <c r="Z41" s="4">
        <f>IF('A-2'!$F47='A-2 TRANS'!Z$1,'A-2'!$D47,0)</f>
        <v>0</v>
      </c>
      <c r="AA41" s="4">
        <f>IF('A-2'!$F47='A-2 TRANS'!AA$1,'A-2'!$D47,0)</f>
        <v>0</v>
      </c>
      <c r="AB41" s="4">
        <f>IF('A-2'!$F47='A-2 TRANS'!AB$1,'A-2'!$D47,0)</f>
        <v>0</v>
      </c>
      <c r="AC41" s="4">
        <f>IF('A-2'!$F47='A-2 TRANS'!AC$1,'A-2'!$D47,0)</f>
        <v>0</v>
      </c>
      <c r="AD41" s="4">
        <f>IF('A-2'!$F47='A-2 TRANS'!AD$1,'A-2'!$D47,0)</f>
        <v>0</v>
      </c>
      <c r="AE41" s="4">
        <f>IF('A-2'!$F47='A-2 TRANS'!AE$1,'A-2'!$D47,0)</f>
        <v>0</v>
      </c>
      <c r="AF41" s="4">
        <f>IF('A-2'!$F47='A-2 TRANS'!AF$1,'A-2'!$D47,0)</f>
        <v>0</v>
      </c>
      <c r="AG41" s="4">
        <f>IF('A-2'!$F47='A-2 TRANS'!AG$1,'A-2'!$D47,0)</f>
        <v>0</v>
      </c>
      <c r="AH41" s="4">
        <f>IF('A-2'!$F47='A-2 TRANS'!AH$1,'A-2'!$D47,0)</f>
        <v>0</v>
      </c>
      <c r="AI41" s="4">
        <f>IF('A-2'!$F47='A-2 TRANS'!AI$1,'A-2'!$D47,0)</f>
        <v>0</v>
      </c>
      <c r="AJ41" s="4">
        <f>IF('A-2'!$F47='A-2 TRANS'!AJ$1,'A-2'!$D47,0)</f>
        <v>0</v>
      </c>
      <c r="AK41" s="4">
        <f>IF('A-2'!$F47='A-2 TRANS'!AK$1,'A-2'!$D47,0)</f>
        <v>0</v>
      </c>
      <c r="AL41" s="4">
        <f>IF('A-2'!$F47='A-2 TRANS'!AL$1,'A-2'!$D47,0)</f>
        <v>0</v>
      </c>
      <c r="AM41" s="4">
        <f>IF('A-2'!$F47='A-2 TRANS'!AM$1,'A-2'!$D47,0)</f>
        <v>0</v>
      </c>
      <c r="AN41" s="4">
        <f>IF('A-2'!$F47='A-2 TRANS'!AN$1,'A-2'!$D47,0)</f>
        <v>0</v>
      </c>
      <c r="AO41" s="4">
        <f>IF('A-2'!$F47='A-2 TRANS'!AO$1,'A-2'!$D47,0)</f>
        <v>0</v>
      </c>
      <c r="AP41" s="4">
        <f>IF('A-2'!$F47='A-2 TRANS'!AP$1,'A-2'!$D47,0)</f>
        <v>0</v>
      </c>
      <c r="AQ41" s="4">
        <f>IF('A-2'!$F47='A-2 TRANS'!AQ$1,'A-2'!$D47,0)</f>
        <v>0</v>
      </c>
      <c r="AR41" s="4">
        <f>IF('A-2'!$F47='A-2 TRANS'!AR$1,'A-2'!$D47,0)</f>
        <v>0</v>
      </c>
      <c r="AS41" s="4">
        <f>IF('A-2'!$F47='A-2 TRANS'!AS$1,'A-2'!$D47,0)</f>
        <v>0</v>
      </c>
      <c r="AT41" s="4">
        <f>IF('A-2'!$F47='A-2 TRANS'!AT$1,'A-2'!$D47,0)</f>
        <v>0</v>
      </c>
      <c r="AU41" s="4">
        <f>IF('A-2'!$F47='A-2 TRANS'!AU$1,'A-2'!$D47,0)</f>
        <v>0</v>
      </c>
      <c r="AV41" s="4">
        <f>IF('A-2'!$F47='A-2 TRANS'!AV$1,'A-2'!$D47,0)</f>
        <v>0</v>
      </c>
      <c r="AW41" s="4">
        <f>IF('A-2'!$F47='A-2 TRANS'!AW$1,'A-2'!$D47,0)</f>
        <v>0</v>
      </c>
      <c r="AX41" s="4">
        <f>IF('A-2'!$F47='A-2 TRANS'!AX$1,'A-2'!$D47,0)</f>
        <v>0</v>
      </c>
      <c r="AY41" s="4">
        <f>IF('A-2'!$F47='A-2 TRANS'!AY$1,'A-2'!$D47,0)</f>
        <v>0</v>
      </c>
      <c r="AZ41" s="4">
        <f>IF('A-2'!$F47='A-2 TRANS'!AZ$1,'A-2'!$D47,0)</f>
        <v>0</v>
      </c>
      <c r="BA41" s="4">
        <f>IF('A-2'!$F47='A-2 TRANS'!BA$1,'A-2'!$D47,0)</f>
        <v>0</v>
      </c>
      <c r="BB41" s="4">
        <f>IF('A-2'!$F47='A-2 TRANS'!BB$1,'A-2'!$D47,0)</f>
        <v>0</v>
      </c>
      <c r="BC41" s="4">
        <f>IF('A-2'!$F47='A-2 TRANS'!BC$1,'A-2'!$D47,0)</f>
        <v>0</v>
      </c>
      <c r="BD41" s="4">
        <f>IF('A-2'!$F47='A-2 TRANS'!BD$1,'A-2'!$D47,0)</f>
        <v>0</v>
      </c>
      <c r="BE41" s="4">
        <f>IF('A-2'!$F47='A-2 TRANS'!BE$1,'A-2'!$D47,0)</f>
        <v>0</v>
      </c>
      <c r="BF41" s="4">
        <f>IF('A-2'!$F47='A-2 TRANS'!BF$1,'A-2'!$D47,0)</f>
        <v>0</v>
      </c>
      <c r="BG41" s="4">
        <f>IF('A-2'!$F47='A-2 TRANS'!BG$1,'A-2'!$D47,0)</f>
        <v>0</v>
      </c>
      <c r="BH41" s="4">
        <f>IF('A-2'!$F47='A-2 TRANS'!BH$1,'A-2'!$D47,0)</f>
        <v>0</v>
      </c>
      <c r="BI41" s="4">
        <f>IF('A-2'!$F47='A-2 TRANS'!BI$1,'A-2'!$D47,0)</f>
        <v>0</v>
      </c>
      <c r="BJ41" s="4">
        <f>IF('A-2'!$F47='A-2 TRANS'!BJ$1,'A-2'!$D47,0)</f>
        <v>0</v>
      </c>
      <c r="BK41" s="4">
        <f>IF('A-2'!$F47='A-2 TRANS'!BK$1,'A-2'!$D47,0)</f>
        <v>0</v>
      </c>
    </row>
    <row r="42" spans="2:63" ht="11.5" x14ac:dyDescent="0.25">
      <c r="B42" s="4">
        <f>IF('A-2'!$F48='A-2 TRANS'!B$1,'A-2'!$D48,0)</f>
        <v>0</v>
      </c>
      <c r="C42" s="4">
        <f>IF('A-2'!$F48='A-2 TRANS'!C$1,'A-2'!$D48,0)</f>
        <v>0</v>
      </c>
      <c r="D42" s="4">
        <f>IF('A-2'!$F48='A-2 TRANS'!D$1,'A-2'!$D48,0)</f>
        <v>0</v>
      </c>
      <c r="E42" s="4">
        <f>IF('A-2'!$F48='A-2 TRANS'!E$1,'A-2'!$D48,0)</f>
        <v>0</v>
      </c>
      <c r="F42" s="4">
        <f>IF('A-2'!$F48='A-2 TRANS'!F$1,'A-2'!$D48,0)</f>
        <v>0</v>
      </c>
      <c r="G42" s="4">
        <f>IF('A-2'!$F48='A-2 TRANS'!G$1,'A-2'!$D48,0)</f>
        <v>0</v>
      </c>
      <c r="H42" s="4">
        <f>IF('A-2'!$F48='A-2 TRANS'!H$1,'A-2'!$D48,0)</f>
        <v>0</v>
      </c>
      <c r="I42" s="4">
        <f>IF('A-2'!$F48='A-2 TRANS'!I$1,'A-2'!$D48,0)</f>
        <v>0</v>
      </c>
      <c r="J42" s="4">
        <f>IF('A-2'!$F48='A-2 TRANS'!J$1,'A-2'!$D48,0)</f>
        <v>0</v>
      </c>
      <c r="K42" s="4">
        <f>IF('A-2'!$F48='A-2 TRANS'!K$1,'A-2'!$D48,0)</f>
        <v>0</v>
      </c>
      <c r="L42" s="4">
        <f>IF('A-2'!$F48='A-2 TRANS'!L$1,'A-2'!$D48,0)</f>
        <v>0</v>
      </c>
      <c r="M42" s="4">
        <f>IF('A-2'!$F48='A-2 TRANS'!M$1,'A-2'!$D48,0)</f>
        <v>0</v>
      </c>
      <c r="N42" s="4">
        <f>IF('A-2'!$F48='A-2 TRANS'!N$1,'A-2'!$D48,0)</f>
        <v>0</v>
      </c>
      <c r="O42" s="4">
        <f>IF('A-2'!$F48='A-2 TRANS'!O$1,'A-2'!$D48,0)</f>
        <v>0</v>
      </c>
      <c r="P42" s="4">
        <f>IF('A-2'!$F48='A-2 TRANS'!P$1,'A-2'!$D48,0)</f>
        <v>0</v>
      </c>
      <c r="Q42" s="4">
        <f>IF('A-2'!$F48='A-2 TRANS'!Q$1,'A-2'!$D48,0)</f>
        <v>0</v>
      </c>
      <c r="R42" s="4">
        <f>IF('A-2'!$F48='A-2 TRANS'!R$1,'A-2'!$D48,0)</f>
        <v>0</v>
      </c>
      <c r="S42" s="4">
        <f>IF('A-2'!$F48='A-2 TRANS'!S$1,'A-2'!$D48,0)</f>
        <v>0</v>
      </c>
      <c r="T42" s="4">
        <f>IF('A-2'!$F48='A-2 TRANS'!T$1,'A-2'!$D48,0)</f>
        <v>0</v>
      </c>
      <c r="U42" s="4">
        <f>IF('A-2'!$F48='A-2 TRANS'!U$1,'A-2'!$D48,0)</f>
        <v>0</v>
      </c>
      <c r="V42" s="4">
        <f>IF('A-2'!$F48='A-2 TRANS'!V$1,'A-2'!$D48,0)</f>
        <v>0</v>
      </c>
      <c r="W42" s="4">
        <f>IF('A-2'!$F48='A-2 TRANS'!W$1,'A-2'!$D48,0)</f>
        <v>0</v>
      </c>
      <c r="X42" s="4">
        <f>IF('A-2'!$F48='A-2 TRANS'!X$1,'A-2'!$D48,0)</f>
        <v>0</v>
      </c>
      <c r="Y42" s="4">
        <f>IF('A-2'!$F48='A-2 TRANS'!Y$1,'A-2'!$D48,0)</f>
        <v>0</v>
      </c>
      <c r="Z42" s="4">
        <f>IF('A-2'!$F48='A-2 TRANS'!Z$1,'A-2'!$D48,0)</f>
        <v>0</v>
      </c>
      <c r="AA42" s="4">
        <f>IF('A-2'!$F48='A-2 TRANS'!AA$1,'A-2'!$D48,0)</f>
        <v>0</v>
      </c>
      <c r="AB42" s="4">
        <f>IF('A-2'!$F48='A-2 TRANS'!AB$1,'A-2'!$D48,0)</f>
        <v>0</v>
      </c>
      <c r="AC42" s="4">
        <f>IF('A-2'!$F48='A-2 TRANS'!AC$1,'A-2'!$D48,0)</f>
        <v>0</v>
      </c>
      <c r="AD42" s="4">
        <f>IF('A-2'!$F48='A-2 TRANS'!AD$1,'A-2'!$D48,0)</f>
        <v>0</v>
      </c>
      <c r="AE42" s="4">
        <f>IF('A-2'!$F48='A-2 TRANS'!AE$1,'A-2'!$D48,0)</f>
        <v>0</v>
      </c>
      <c r="AF42" s="4">
        <f>IF('A-2'!$F48='A-2 TRANS'!AF$1,'A-2'!$D48,0)</f>
        <v>0</v>
      </c>
      <c r="AG42" s="4">
        <f>IF('A-2'!$F48='A-2 TRANS'!AG$1,'A-2'!$D48,0)</f>
        <v>0</v>
      </c>
      <c r="AH42" s="4">
        <f>IF('A-2'!$F48='A-2 TRANS'!AH$1,'A-2'!$D48,0)</f>
        <v>0</v>
      </c>
      <c r="AI42" s="4">
        <f>IF('A-2'!$F48='A-2 TRANS'!AI$1,'A-2'!$D48,0)</f>
        <v>0</v>
      </c>
      <c r="AJ42" s="4">
        <f>IF('A-2'!$F48='A-2 TRANS'!AJ$1,'A-2'!$D48,0)</f>
        <v>0</v>
      </c>
      <c r="AK42" s="4">
        <f>IF('A-2'!$F48='A-2 TRANS'!AK$1,'A-2'!$D48,0)</f>
        <v>0</v>
      </c>
      <c r="AL42" s="4">
        <f>IF('A-2'!$F48='A-2 TRANS'!AL$1,'A-2'!$D48,0)</f>
        <v>0</v>
      </c>
      <c r="AM42" s="4">
        <f>IF('A-2'!$F48='A-2 TRANS'!AM$1,'A-2'!$D48,0)</f>
        <v>0</v>
      </c>
      <c r="AN42" s="4">
        <f>IF('A-2'!$F48='A-2 TRANS'!AN$1,'A-2'!$D48,0)</f>
        <v>0</v>
      </c>
      <c r="AO42" s="4">
        <f>IF('A-2'!$F48='A-2 TRANS'!AO$1,'A-2'!$D48,0)</f>
        <v>0</v>
      </c>
      <c r="AP42" s="4">
        <f>IF('A-2'!$F48='A-2 TRANS'!AP$1,'A-2'!$D48,0)</f>
        <v>0</v>
      </c>
      <c r="AQ42" s="4">
        <f>IF('A-2'!$F48='A-2 TRANS'!AQ$1,'A-2'!$D48,0)</f>
        <v>0</v>
      </c>
      <c r="AR42" s="4">
        <f>IF('A-2'!$F48='A-2 TRANS'!AR$1,'A-2'!$D48,0)</f>
        <v>0</v>
      </c>
      <c r="AS42" s="4">
        <f>IF('A-2'!$F48='A-2 TRANS'!AS$1,'A-2'!$D48,0)</f>
        <v>0</v>
      </c>
      <c r="AT42" s="4">
        <f>IF('A-2'!$F48='A-2 TRANS'!AT$1,'A-2'!$D48,0)</f>
        <v>0</v>
      </c>
      <c r="AU42" s="4">
        <f>IF('A-2'!$F48='A-2 TRANS'!AU$1,'A-2'!$D48,0)</f>
        <v>0</v>
      </c>
      <c r="AV42" s="4">
        <f>IF('A-2'!$F48='A-2 TRANS'!AV$1,'A-2'!$D48,0)</f>
        <v>0</v>
      </c>
      <c r="AW42" s="4">
        <f>IF('A-2'!$F48='A-2 TRANS'!AW$1,'A-2'!$D48,0)</f>
        <v>0</v>
      </c>
      <c r="AX42" s="4">
        <f>IF('A-2'!$F48='A-2 TRANS'!AX$1,'A-2'!$D48,0)</f>
        <v>0</v>
      </c>
      <c r="AY42" s="4">
        <f>IF('A-2'!$F48='A-2 TRANS'!AY$1,'A-2'!$D48,0)</f>
        <v>0</v>
      </c>
      <c r="AZ42" s="4">
        <f>IF('A-2'!$F48='A-2 TRANS'!AZ$1,'A-2'!$D48,0)</f>
        <v>0</v>
      </c>
      <c r="BA42" s="4">
        <f>IF('A-2'!$F48='A-2 TRANS'!BA$1,'A-2'!$D48,0)</f>
        <v>0</v>
      </c>
      <c r="BB42" s="4">
        <f>IF('A-2'!$F48='A-2 TRANS'!BB$1,'A-2'!$D48,0)</f>
        <v>0</v>
      </c>
      <c r="BC42" s="4">
        <f>IF('A-2'!$F48='A-2 TRANS'!BC$1,'A-2'!$D48,0)</f>
        <v>0</v>
      </c>
      <c r="BD42" s="4">
        <f>IF('A-2'!$F48='A-2 TRANS'!BD$1,'A-2'!$D48,0)</f>
        <v>0</v>
      </c>
      <c r="BE42" s="4">
        <f>IF('A-2'!$F48='A-2 TRANS'!BE$1,'A-2'!$D48,0)</f>
        <v>0</v>
      </c>
      <c r="BF42" s="4">
        <f>IF('A-2'!$F48='A-2 TRANS'!BF$1,'A-2'!$D48,0)</f>
        <v>0</v>
      </c>
      <c r="BG42" s="4">
        <f>IF('A-2'!$F48='A-2 TRANS'!BG$1,'A-2'!$D48,0)</f>
        <v>0</v>
      </c>
      <c r="BH42" s="4">
        <f>IF('A-2'!$F48='A-2 TRANS'!BH$1,'A-2'!$D48,0)</f>
        <v>0</v>
      </c>
      <c r="BI42" s="4">
        <f>IF('A-2'!$F48='A-2 TRANS'!BI$1,'A-2'!$D48,0)</f>
        <v>0</v>
      </c>
      <c r="BJ42" s="4">
        <f>IF('A-2'!$F48='A-2 TRANS'!BJ$1,'A-2'!$D48,0)</f>
        <v>0</v>
      </c>
      <c r="BK42" s="4">
        <f>IF('A-2'!$F48='A-2 TRANS'!BK$1,'A-2'!$D48,0)</f>
        <v>0</v>
      </c>
    </row>
    <row r="43" spans="2:63" ht="11.5" x14ac:dyDescent="0.25">
      <c r="B43" s="4">
        <f>IF('A-2'!$F49='A-2 TRANS'!B$1,'A-2'!$D49,0)</f>
        <v>0</v>
      </c>
      <c r="C43" s="4">
        <f>IF('A-2'!$F49='A-2 TRANS'!C$1,'A-2'!$D49,0)</f>
        <v>0</v>
      </c>
      <c r="D43" s="4">
        <f>IF('A-2'!$F49='A-2 TRANS'!D$1,'A-2'!$D49,0)</f>
        <v>0</v>
      </c>
      <c r="E43" s="4">
        <f>IF('A-2'!$F49='A-2 TRANS'!E$1,'A-2'!$D49,0)</f>
        <v>0</v>
      </c>
      <c r="F43" s="4">
        <f>IF('A-2'!$F49='A-2 TRANS'!F$1,'A-2'!$D49,0)</f>
        <v>0</v>
      </c>
      <c r="G43" s="4">
        <f>IF('A-2'!$F49='A-2 TRANS'!G$1,'A-2'!$D49,0)</f>
        <v>0</v>
      </c>
      <c r="H43" s="4">
        <f>IF('A-2'!$F49='A-2 TRANS'!H$1,'A-2'!$D49,0)</f>
        <v>0</v>
      </c>
      <c r="I43" s="4">
        <f>IF('A-2'!$F49='A-2 TRANS'!I$1,'A-2'!$D49,0)</f>
        <v>0</v>
      </c>
      <c r="J43" s="4">
        <f>IF('A-2'!$F49='A-2 TRANS'!J$1,'A-2'!$D49,0)</f>
        <v>0</v>
      </c>
      <c r="K43" s="4">
        <f>IF('A-2'!$F49='A-2 TRANS'!K$1,'A-2'!$D49,0)</f>
        <v>0</v>
      </c>
      <c r="L43" s="4">
        <f>IF('A-2'!$F49='A-2 TRANS'!L$1,'A-2'!$D49,0)</f>
        <v>0</v>
      </c>
      <c r="M43" s="4">
        <f>IF('A-2'!$F49='A-2 TRANS'!M$1,'A-2'!$D49,0)</f>
        <v>0</v>
      </c>
      <c r="N43" s="4">
        <f>IF('A-2'!$F49='A-2 TRANS'!N$1,'A-2'!$D49,0)</f>
        <v>0</v>
      </c>
      <c r="O43" s="4">
        <f>IF('A-2'!$F49='A-2 TRANS'!O$1,'A-2'!$D49,0)</f>
        <v>0</v>
      </c>
      <c r="P43" s="4">
        <f>IF('A-2'!$F49='A-2 TRANS'!P$1,'A-2'!$D49,0)</f>
        <v>0</v>
      </c>
      <c r="Q43" s="4">
        <f>IF('A-2'!$F49='A-2 TRANS'!Q$1,'A-2'!$D49,0)</f>
        <v>0</v>
      </c>
      <c r="R43" s="4">
        <f>IF('A-2'!$F49='A-2 TRANS'!R$1,'A-2'!$D49,0)</f>
        <v>0</v>
      </c>
      <c r="S43" s="4">
        <f>IF('A-2'!$F49='A-2 TRANS'!S$1,'A-2'!$D49,0)</f>
        <v>0</v>
      </c>
      <c r="T43" s="4">
        <f>IF('A-2'!$F49='A-2 TRANS'!T$1,'A-2'!$D49,0)</f>
        <v>0</v>
      </c>
      <c r="U43" s="4">
        <f>IF('A-2'!$F49='A-2 TRANS'!U$1,'A-2'!$D49,0)</f>
        <v>0</v>
      </c>
      <c r="V43" s="4">
        <f>IF('A-2'!$F49='A-2 TRANS'!V$1,'A-2'!$D49,0)</f>
        <v>0</v>
      </c>
      <c r="W43" s="4">
        <f>IF('A-2'!$F49='A-2 TRANS'!W$1,'A-2'!$D49,0)</f>
        <v>0</v>
      </c>
      <c r="X43" s="4">
        <f>IF('A-2'!$F49='A-2 TRANS'!X$1,'A-2'!$D49,0)</f>
        <v>0</v>
      </c>
      <c r="Y43" s="4">
        <f>IF('A-2'!$F49='A-2 TRANS'!Y$1,'A-2'!$D49,0)</f>
        <v>0</v>
      </c>
      <c r="Z43" s="4">
        <f>IF('A-2'!$F49='A-2 TRANS'!Z$1,'A-2'!$D49,0)</f>
        <v>0</v>
      </c>
      <c r="AA43" s="4">
        <f>IF('A-2'!$F49='A-2 TRANS'!AA$1,'A-2'!$D49,0)</f>
        <v>0</v>
      </c>
      <c r="AB43" s="4">
        <f>IF('A-2'!$F49='A-2 TRANS'!AB$1,'A-2'!$D49,0)</f>
        <v>0</v>
      </c>
      <c r="AC43" s="4">
        <f>IF('A-2'!$F49='A-2 TRANS'!AC$1,'A-2'!$D49,0)</f>
        <v>0</v>
      </c>
      <c r="AD43" s="4">
        <f>IF('A-2'!$F49='A-2 TRANS'!AD$1,'A-2'!$D49,0)</f>
        <v>0</v>
      </c>
      <c r="AE43" s="4">
        <f>IF('A-2'!$F49='A-2 TRANS'!AE$1,'A-2'!$D49,0)</f>
        <v>0</v>
      </c>
      <c r="AF43" s="4">
        <f>IF('A-2'!$F49='A-2 TRANS'!AF$1,'A-2'!$D49,0)</f>
        <v>0</v>
      </c>
      <c r="AG43" s="4">
        <f>IF('A-2'!$F49='A-2 TRANS'!AG$1,'A-2'!$D49,0)</f>
        <v>0</v>
      </c>
      <c r="AH43" s="4">
        <f>IF('A-2'!$F49='A-2 TRANS'!AH$1,'A-2'!$D49,0)</f>
        <v>0</v>
      </c>
      <c r="AI43" s="4">
        <f>IF('A-2'!$F49='A-2 TRANS'!AI$1,'A-2'!$D49,0)</f>
        <v>0</v>
      </c>
      <c r="AJ43" s="4">
        <f>IF('A-2'!$F49='A-2 TRANS'!AJ$1,'A-2'!$D49,0)</f>
        <v>0</v>
      </c>
      <c r="AK43" s="4">
        <f>IF('A-2'!$F49='A-2 TRANS'!AK$1,'A-2'!$D49,0)</f>
        <v>0</v>
      </c>
      <c r="AL43" s="4">
        <f>IF('A-2'!$F49='A-2 TRANS'!AL$1,'A-2'!$D49,0)</f>
        <v>0</v>
      </c>
      <c r="AM43" s="4">
        <f>IF('A-2'!$F49='A-2 TRANS'!AM$1,'A-2'!$D49,0)</f>
        <v>0</v>
      </c>
      <c r="AN43" s="4">
        <f>IF('A-2'!$F49='A-2 TRANS'!AN$1,'A-2'!$D49,0)</f>
        <v>0</v>
      </c>
      <c r="AO43" s="4">
        <f>IF('A-2'!$F49='A-2 TRANS'!AO$1,'A-2'!$D49,0)</f>
        <v>0</v>
      </c>
      <c r="AP43" s="4">
        <f>IF('A-2'!$F49='A-2 TRANS'!AP$1,'A-2'!$D49,0)</f>
        <v>0</v>
      </c>
      <c r="AQ43" s="4">
        <f>IF('A-2'!$F49='A-2 TRANS'!AQ$1,'A-2'!$D49,0)</f>
        <v>0</v>
      </c>
      <c r="AR43" s="4">
        <f>IF('A-2'!$F49='A-2 TRANS'!AR$1,'A-2'!$D49,0)</f>
        <v>0</v>
      </c>
      <c r="AS43" s="4">
        <f>IF('A-2'!$F49='A-2 TRANS'!AS$1,'A-2'!$D49,0)</f>
        <v>0</v>
      </c>
      <c r="AT43" s="4">
        <f>IF('A-2'!$F49='A-2 TRANS'!AT$1,'A-2'!$D49,0)</f>
        <v>0</v>
      </c>
      <c r="AU43" s="4">
        <f>IF('A-2'!$F49='A-2 TRANS'!AU$1,'A-2'!$D49,0)</f>
        <v>0</v>
      </c>
      <c r="AV43" s="4">
        <f>IF('A-2'!$F49='A-2 TRANS'!AV$1,'A-2'!$D49,0)</f>
        <v>0</v>
      </c>
      <c r="AW43" s="4">
        <f>IF('A-2'!$F49='A-2 TRANS'!AW$1,'A-2'!$D49,0)</f>
        <v>0</v>
      </c>
      <c r="AX43" s="4">
        <f>IF('A-2'!$F49='A-2 TRANS'!AX$1,'A-2'!$D49,0)</f>
        <v>0</v>
      </c>
      <c r="AY43" s="4">
        <f>IF('A-2'!$F49='A-2 TRANS'!AY$1,'A-2'!$D49,0)</f>
        <v>0</v>
      </c>
      <c r="AZ43" s="4">
        <f>IF('A-2'!$F49='A-2 TRANS'!AZ$1,'A-2'!$D49,0)</f>
        <v>0</v>
      </c>
      <c r="BA43" s="4">
        <f>IF('A-2'!$F49='A-2 TRANS'!BA$1,'A-2'!$D49,0)</f>
        <v>0</v>
      </c>
      <c r="BB43" s="4">
        <f>IF('A-2'!$F49='A-2 TRANS'!BB$1,'A-2'!$D49,0)</f>
        <v>0</v>
      </c>
      <c r="BC43" s="4">
        <f>IF('A-2'!$F49='A-2 TRANS'!BC$1,'A-2'!$D49,0)</f>
        <v>0</v>
      </c>
      <c r="BD43" s="4">
        <f>IF('A-2'!$F49='A-2 TRANS'!BD$1,'A-2'!$D49,0)</f>
        <v>0</v>
      </c>
      <c r="BE43" s="4">
        <f>IF('A-2'!$F49='A-2 TRANS'!BE$1,'A-2'!$D49,0)</f>
        <v>0</v>
      </c>
      <c r="BF43" s="4">
        <f>IF('A-2'!$F49='A-2 TRANS'!BF$1,'A-2'!$D49,0)</f>
        <v>0</v>
      </c>
      <c r="BG43" s="4">
        <f>IF('A-2'!$F49='A-2 TRANS'!BG$1,'A-2'!$D49,0)</f>
        <v>0</v>
      </c>
      <c r="BH43" s="4">
        <f>IF('A-2'!$F49='A-2 TRANS'!BH$1,'A-2'!$D49,0)</f>
        <v>0</v>
      </c>
      <c r="BI43" s="4">
        <f>IF('A-2'!$F49='A-2 TRANS'!BI$1,'A-2'!$D49,0)</f>
        <v>0</v>
      </c>
      <c r="BJ43" s="4">
        <f>IF('A-2'!$F49='A-2 TRANS'!BJ$1,'A-2'!$D49,0)</f>
        <v>0</v>
      </c>
      <c r="BK43" s="4">
        <f>IF('A-2'!$F49='A-2 TRANS'!BK$1,'A-2'!$D49,0)</f>
        <v>0</v>
      </c>
    </row>
    <row r="44" spans="2:63" ht="11.5" x14ac:dyDescent="0.25">
      <c r="B44" s="4">
        <f>IF('A-2'!$F50='A-2 TRANS'!B$1,'A-2'!$D50,0)</f>
        <v>0</v>
      </c>
      <c r="C44" s="4">
        <f>IF('A-2'!$F50='A-2 TRANS'!C$1,'A-2'!$D50,0)</f>
        <v>0</v>
      </c>
      <c r="D44" s="4">
        <f>IF('A-2'!$F50='A-2 TRANS'!D$1,'A-2'!$D50,0)</f>
        <v>0</v>
      </c>
      <c r="E44" s="4">
        <f>IF('A-2'!$F50='A-2 TRANS'!E$1,'A-2'!$D50,0)</f>
        <v>0</v>
      </c>
      <c r="F44" s="4">
        <f>IF('A-2'!$F50='A-2 TRANS'!F$1,'A-2'!$D50,0)</f>
        <v>0</v>
      </c>
      <c r="G44" s="4">
        <f>IF('A-2'!$F50='A-2 TRANS'!G$1,'A-2'!$D50,0)</f>
        <v>0</v>
      </c>
      <c r="H44" s="4">
        <f>IF('A-2'!$F50='A-2 TRANS'!H$1,'A-2'!$D50,0)</f>
        <v>0</v>
      </c>
      <c r="I44" s="4">
        <f>IF('A-2'!$F50='A-2 TRANS'!I$1,'A-2'!$D50,0)</f>
        <v>0</v>
      </c>
      <c r="J44" s="4">
        <f>IF('A-2'!$F50='A-2 TRANS'!J$1,'A-2'!$D50,0)</f>
        <v>0</v>
      </c>
      <c r="K44" s="4">
        <f>IF('A-2'!$F50='A-2 TRANS'!K$1,'A-2'!$D50,0)</f>
        <v>0</v>
      </c>
      <c r="L44" s="4">
        <f>IF('A-2'!$F50='A-2 TRANS'!L$1,'A-2'!$D50,0)</f>
        <v>0</v>
      </c>
      <c r="M44" s="4">
        <f>IF('A-2'!$F50='A-2 TRANS'!M$1,'A-2'!$D50,0)</f>
        <v>0</v>
      </c>
      <c r="N44" s="4">
        <f>IF('A-2'!$F50='A-2 TRANS'!N$1,'A-2'!$D50,0)</f>
        <v>0</v>
      </c>
      <c r="O44" s="4">
        <f>IF('A-2'!$F50='A-2 TRANS'!O$1,'A-2'!$D50,0)</f>
        <v>0</v>
      </c>
      <c r="P44" s="4">
        <f>IF('A-2'!$F50='A-2 TRANS'!P$1,'A-2'!$D50,0)</f>
        <v>0</v>
      </c>
      <c r="Q44" s="4">
        <f>IF('A-2'!$F50='A-2 TRANS'!Q$1,'A-2'!$D50,0)</f>
        <v>0</v>
      </c>
      <c r="R44" s="4">
        <f>IF('A-2'!$F50='A-2 TRANS'!R$1,'A-2'!$D50,0)</f>
        <v>0</v>
      </c>
      <c r="S44" s="4">
        <f>IF('A-2'!$F50='A-2 TRANS'!S$1,'A-2'!$D50,0)</f>
        <v>0</v>
      </c>
      <c r="T44" s="4">
        <f>IF('A-2'!$F50='A-2 TRANS'!T$1,'A-2'!$D50,0)</f>
        <v>0</v>
      </c>
      <c r="U44" s="4">
        <f>IF('A-2'!$F50='A-2 TRANS'!U$1,'A-2'!$D50,0)</f>
        <v>0</v>
      </c>
      <c r="V44" s="4">
        <f>IF('A-2'!$F50='A-2 TRANS'!V$1,'A-2'!$D50,0)</f>
        <v>0</v>
      </c>
      <c r="W44" s="4">
        <f>IF('A-2'!$F50='A-2 TRANS'!W$1,'A-2'!$D50,0)</f>
        <v>0</v>
      </c>
      <c r="X44" s="4">
        <f>IF('A-2'!$F50='A-2 TRANS'!X$1,'A-2'!$D50,0)</f>
        <v>0</v>
      </c>
      <c r="Y44" s="4">
        <f>IF('A-2'!$F50='A-2 TRANS'!Y$1,'A-2'!$D50,0)</f>
        <v>0</v>
      </c>
      <c r="Z44" s="4">
        <f>IF('A-2'!$F50='A-2 TRANS'!Z$1,'A-2'!$D50,0)</f>
        <v>0</v>
      </c>
      <c r="AA44" s="4">
        <f>IF('A-2'!$F50='A-2 TRANS'!AA$1,'A-2'!$D50,0)</f>
        <v>0</v>
      </c>
      <c r="AB44" s="4">
        <f>IF('A-2'!$F50='A-2 TRANS'!AB$1,'A-2'!$D50,0)</f>
        <v>0</v>
      </c>
      <c r="AC44" s="4">
        <f>IF('A-2'!$F50='A-2 TRANS'!AC$1,'A-2'!$D50,0)</f>
        <v>0</v>
      </c>
      <c r="AD44" s="4">
        <f>IF('A-2'!$F50='A-2 TRANS'!AD$1,'A-2'!$D50,0)</f>
        <v>0</v>
      </c>
      <c r="AE44" s="4">
        <f>IF('A-2'!$F50='A-2 TRANS'!AE$1,'A-2'!$D50,0)</f>
        <v>0</v>
      </c>
      <c r="AF44" s="4">
        <f>IF('A-2'!$F50='A-2 TRANS'!AF$1,'A-2'!$D50,0)</f>
        <v>0</v>
      </c>
      <c r="AG44" s="4">
        <f>IF('A-2'!$F50='A-2 TRANS'!AG$1,'A-2'!$D50,0)</f>
        <v>0</v>
      </c>
      <c r="AH44" s="4">
        <f>IF('A-2'!$F50='A-2 TRANS'!AH$1,'A-2'!$D50,0)</f>
        <v>0</v>
      </c>
      <c r="AI44" s="4">
        <f>IF('A-2'!$F50='A-2 TRANS'!AI$1,'A-2'!$D50,0)</f>
        <v>0</v>
      </c>
      <c r="AJ44" s="4">
        <f>IF('A-2'!$F50='A-2 TRANS'!AJ$1,'A-2'!$D50,0)</f>
        <v>0</v>
      </c>
      <c r="AK44" s="4">
        <f>IF('A-2'!$F50='A-2 TRANS'!AK$1,'A-2'!$D50,0)</f>
        <v>0</v>
      </c>
      <c r="AL44" s="4">
        <f>IF('A-2'!$F50='A-2 TRANS'!AL$1,'A-2'!$D50,0)</f>
        <v>0</v>
      </c>
      <c r="AM44" s="4">
        <f>IF('A-2'!$F50='A-2 TRANS'!AM$1,'A-2'!$D50,0)</f>
        <v>0</v>
      </c>
      <c r="AN44" s="4">
        <f>IF('A-2'!$F50='A-2 TRANS'!AN$1,'A-2'!$D50,0)</f>
        <v>0</v>
      </c>
      <c r="AO44" s="4">
        <f>IF('A-2'!$F50='A-2 TRANS'!AO$1,'A-2'!$D50,0)</f>
        <v>0</v>
      </c>
      <c r="AP44" s="4">
        <f>IF('A-2'!$F50='A-2 TRANS'!AP$1,'A-2'!$D50,0)</f>
        <v>0</v>
      </c>
      <c r="AQ44" s="4">
        <f>IF('A-2'!$F50='A-2 TRANS'!AQ$1,'A-2'!$D50,0)</f>
        <v>0</v>
      </c>
      <c r="AR44" s="4">
        <f>IF('A-2'!$F50='A-2 TRANS'!AR$1,'A-2'!$D50,0)</f>
        <v>0</v>
      </c>
      <c r="AS44" s="4">
        <f>IF('A-2'!$F50='A-2 TRANS'!AS$1,'A-2'!$D50,0)</f>
        <v>0</v>
      </c>
      <c r="AT44" s="4">
        <f>IF('A-2'!$F50='A-2 TRANS'!AT$1,'A-2'!$D50,0)</f>
        <v>0</v>
      </c>
      <c r="AU44" s="4">
        <f>IF('A-2'!$F50='A-2 TRANS'!AU$1,'A-2'!$D50,0)</f>
        <v>0</v>
      </c>
      <c r="AV44" s="4">
        <f>IF('A-2'!$F50='A-2 TRANS'!AV$1,'A-2'!$D50,0)</f>
        <v>0</v>
      </c>
      <c r="AW44" s="4">
        <f>IF('A-2'!$F50='A-2 TRANS'!AW$1,'A-2'!$D50,0)</f>
        <v>0</v>
      </c>
      <c r="AX44" s="4">
        <f>IF('A-2'!$F50='A-2 TRANS'!AX$1,'A-2'!$D50,0)</f>
        <v>0</v>
      </c>
      <c r="AY44" s="4">
        <f>IF('A-2'!$F50='A-2 TRANS'!AY$1,'A-2'!$D50,0)</f>
        <v>0</v>
      </c>
      <c r="AZ44" s="4">
        <f>IF('A-2'!$F50='A-2 TRANS'!AZ$1,'A-2'!$D50,0)</f>
        <v>0</v>
      </c>
      <c r="BA44" s="4">
        <f>IF('A-2'!$F50='A-2 TRANS'!BA$1,'A-2'!$D50,0)</f>
        <v>0</v>
      </c>
      <c r="BB44" s="4">
        <f>IF('A-2'!$F50='A-2 TRANS'!BB$1,'A-2'!$D50,0)</f>
        <v>0</v>
      </c>
      <c r="BC44" s="4">
        <f>IF('A-2'!$F50='A-2 TRANS'!BC$1,'A-2'!$D50,0)</f>
        <v>0</v>
      </c>
      <c r="BD44" s="4">
        <f>IF('A-2'!$F50='A-2 TRANS'!BD$1,'A-2'!$D50,0)</f>
        <v>0</v>
      </c>
      <c r="BE44" s="4">
        <f>IF('A-2'!$F50='A-2 TRANS'!BE$1,'A-2'!$D50,0)</f>
        <v>0</v>
      </c>
      <c r="BF44" s="4">
        <f>IF('A-2'!$F50='A-2 TRANS'!BF$1,'A-2'!$D50,0)</f>
        <v>0</v>
      </c>
      <c r="BG44" s="4">
        <f>IF('A-2'!$F50='A-2 TRANS'!BG$1,'A-2'!$D50,0)</f>
        <v>0</v>
      </c>
      <c r="BH44" s="4">
        <f>IF('A-2'!$F50='A-2 TRANS'!BH$1,'A-2'!$D50,0)</f>
        <v>0</v>
      </c>
      <c r="BI44" s="4">
        <f>IF('A-2'!$F50='A-2 TRANS'!BI$1,'A-2'!$D50,0)</f>
        <v>0</v>
      </c>
      <c r="BJ44" s="4">
        <f>IF('A-2'!$F50='A-2 TRANS'!BJ$1,'A-2'!$D50,0)</f>
        <v>0</v>
      </c>
      <c r="BK44" s="4">
        <f>IF('A-2'!$F50='A-2 TRANS'!BK$1,'A-2'!$D50,0)</f>
        <v>0</v>
      </c>
    </row>
    <row r="45" spans="2:63" ht="11.5" x14ac:dyDescent="0.25">
      <c r="B45" s="4">
        <f>IF('A-2'!$F51='A-2 TRANS'!B$1,'A-2'!$D51,0)</f>
        <v>0</v>
      </c>
      <c r="C45" s="4">
        <f>IF('A-2'!$F51='A-2 TRANS'!C$1,'A-2'!$D51,0)</f>
        <v>0</v>
      </c>
      <c r="D45" s="4">
        <f>IF('A-2'!$F51='A-2 TRANS'!D$1,'A-2'!$D51,0)</f>
        <v>0</v>
      </c>
      <c r="E45" s="4">
        <f>IF('A-2'!$F51='A-2 TRANS'!E$1,'A-2'!$D51,0)</f>
        <v>0</v>
      </c>
      <c r="F45" s="4">
        <f>IF('A-2'!$F51='A-2 TRANS'!F$1,'A-2'!$D51,0)</f>
        <v>0</v>
      </c>
      <c r="G45" s="4">
        <f>IF('A-2'!$F51='A-2 TRANS'!G$1,'A-2'!$D51,0)</f>
        <v>0</v>
      </c>
      <c r="H45" s="4">
        <f>IF('A-2'!$F51='A-2 TRANS'!H$1,'A-2'!$D51,0)</f>
        <v>0</v>
      </c>
      <c r="I45" s="4">
        <f>IF('A-2'!$F51='A-2 TRANS'!I$1,'A-2'!$D51,0)</f>
        <v>0</v>
      </c>
      <c r="J45" s="4">
        <f>IF('A-2'!$F51='A-2 TRANS'!J$1,'A-2'!$D51,0)</f>
        <v>0</v>
      </c>
      <c r="K45" s="4">
        <f>IF('A-2'!$F51='A-2 TRANS'!K$1,'A-2'!$D51,0)</f>
        <v>0</v>
      </c>
      <c r="L45" s="4">
        <f>IF('A-2'!$F51='A-2 TRANS'!L$1,'A-2'!$D51,0)</f>
        <v>0</v>
      </c>
      <c r="M45" s="4">
        <f>IF('A-2'!$F51='A-2 TRANS'!M$1,'A-2'!$D51,0)</f>
        <v>0</v>
      </c>
      <c r="N45" s="4">
        <f>IF('A-2'!$F51='A-2 TRANS'!N$1,'A-2'!$D51,0)</f>
        <v>0</v>
      </c>
      <c r="O45" s="4">
        <f>IF('A-2'!$F51='A-2 TRANS'!O$1,'A-2'!$D51,0)</f>
        <v>0</v>
      </c>
      <c r="P45" s="4">
        <f>IF('A-2'!$F51='A-2 TRANS'!P$1,'A-2'!$D51,0)</f>
        <v>0</v>
      </c>
      <c r="Q45" s="4">
        <f>IF('A-2'!$F51='A-2 TRANS'!Q$1,'A-2'!$D51,0)</f>
        <v>0</v>
      </c>
      <c r="R45" s="4">
        <f>IF('A-2'!$F51='A-2 TRANS'!R$1,'A-2'!$D51,0)</f>
        <v>0</v>
      </c>
      <c r="S45" s="4">
        <f>IF('A-2'!$F51='A-2 TRANS'!S$1,'A-2'!$D51,0)</f>
        <v>0</v>
      </c>
      <c r="T45" s="4">
        <f>IF('A-2'!$F51='A-2 TRANS'!T$1,'A-2'!$D51,0)</f>
        <v>0</v>
      </c>
      <c r="U45" s="4">
        <f>IF('A-2'!$F51='A-2 TRANS'!U$1,'A-2'!$D51,0)</f>
        <v>0</v>
      </c>
      <c r="V45" s="4">
        <f>IF('A-2'!$F51='A-2 TRANS'!V$1,'A-2'!$D51,0)</f>
        <v>0</v>
      </c>
      <c r="W45" s="4">
        <f>IF('A-2'!$F51='A-2 TRANS'!W$1,'A-2'!$D51,0)</f>
        <v>0</v>
      </c>
      <c r="X45" s="4">
        <f>IF('A-2'!$F51='A-2 TRANS'!X$1,'A-2'!$D51,0)</f>
        <v>0</v>
      </c>
      <c r="Y45" s="4">
        <f>IF('A-2'!$F51='A-2 TRANS'!Y$1,'A-2'!$D51,0)</f>
        <v>0</v>
      </c>
      <c r="Z45" s="4">
        <f>IF('A-2'!$F51='A-2 TRANS'!Z$1,'A-2'!$D51,0)</f>
        <v>0</v>
      </c>
      <c r="AA45" s="4">
        <f>IF('A-2'!$F51='A-2 TRANS'!AA$1,'A-2'!$D51,0)</f>
        <v>0</v>
      </c>
      <c r="AB45" s="4">
        <f>IF('A-2'!$F51='A-2 TRANS'!AB$1,'A-2'!$D51,0)</f>
        <v>0</v>
      </c>
      <c r="AC45" s="4">
        <f>IF('A-2'!$F51='A-2 TRANS'!AC$1,'A-2'!$D51,0)</f>
        <v>0</v>
      </c>
      <c r="AD45" s="4">
        <f>IF('A-2'!$F51='A-2 TRANS'!AD$1,'A-2'!$D51,0)</f>
        <v>0</v>
      </c>
      <c r="AE45" s="4">
        <f>IF('A-2'!$F51='A-2 TRANS'!AE$1,'A-2'!$D51,0)</f>
        <v>0</v>
      </c>
      <c r="AF45" s="4">
        <f>IF('A-2'!$F51='A-2 TRANS'!AF$1,'A-2'!$D51,0)</f>
        <v>0</v>
      </c>
      <c r="AG45" s="4">
        <f>IF('A-2'!$F51='A-2 TRANS'!AG$1,'A-2'!$D51,0)</f>
        <v>0</v>
      </c>
      <c r="AH45" s="4">
        <f>IF('A-2'!$F51='A-2 TRANS'!AH$1,'A-2'!$D51,0)</f>
        <v>0</v>
      </c>
      <c r="AI45" s="4">
        <f>IF('A-2'!$F51='A-2 TRANS'!AI$1,'A-2'!$D51,0)</f>
        <v>0</v>
      </c>
      <c r="AJ45" s="4">
        <f>IF('A-2'!$F51='A-2 TRANS'!AJ$1,'A-2'!$D51,0)</f>
        <v>0</v>
      </c>
      <c r="AK45" s="4">
        <f>IF('A-2'!$F51='A-2 TRANS'!AK$1,'A-2'!$D51,0)</f>
        <v>0</v>
      </c>
      <c r="AL45" s="4">
        <f>IF('A-2'!$F51='A-2 TRANS'!AL$1,'A-2'!$D51,0)</f>
        <v>0</v>
      </c>
      <c r="AM45" s="4">
        <f>IF('A-2'!$F51='A-2 TRANS'!AM$1,'A-2'!$D51,0)</f>
        <v>0</v>
      </c>
      <c r="AN45" s="4">
        <f>IF('A-2'!$F51='A-2 TRANS'!AN$1,'A-2'!$D51,0)</f>
        <v>0</v>
      </c>
      <c r="AO45" s="4">
        <f>IF('A-2'!$F51='A-2 TRANS'!AO$1,'A-2'!$D51,0)</f>
        <v>0</v>
      </c>
      <c r="AP45" s="4">
        <f>IF('A-2'!$F51='A-2 TRANS'!AP$1,'A-2'!$D51,0)</f>
        <v>0</v>
      </c>
      <c r="AQ45" s="4">
        <f>IF('A-2'!$F51='A-2 TRANS'!AQ$1,'A-2'!$D51,0)</f>
        <v>0</v>
      </c>
      <c r="AR45" s="4">
        <f>IF('A-2'!$F51='A-2 TRANS'!AR$1,'A-2'!$D51,0)</f>
        <v>0</v>
      </c>
      <c r="AS45" s="4">
        <f>IF('A-2'!$F51='A-2 TRANS'!AS$1,'A-2'!$D51,0)</f>
        <v>0</v>
      </c>
      <c r="AT45" s="4">
        <f>IF('A-2'!$F51='A-2 TRANS'!AT$1,'A-2'!$D51,0)</f>
        <v>0</v>
      </c>
      <c r="AU45" s="4">
        <f>IF('A-2'!$F51='A-2 TRANS'!AU$1,'A-2'!$D51,0)</f>
        <v>0</v>
      </c>
      <c r="AV45" s="4">
        <f>IF('A-2'!$F51='A-2 TRANS'!AV$1,'A-2'!$D51,0)</f>
        <v>0</v>
      </c>
      <c r="AW45" s="4">
        <f>IF('A-2'!$F51='A-2 TRANS'!AW$1,'A-2'!$D51,0)</f>
        <v>0</v>
      </c>
      <c r="AX45" s="4">
        <f>IF('A-2'!$F51='A-2 TRANS'!AX$1,'A-2'!$D51,0)</f>
        <v>0</v>
      </c>
      <c r="AY45" s="4">
        <f>IF('A-2'!$F51='A-2 TRANS'!AY$1,'A-2'!$D51,0)</f>
        <v>0</v>
      </c>
      <c r="AZ45" s="4">
        <f>IF('A-2'!$F51='A-2 TRANS'!AZ$1,'A-2'!$D51,0)</f>
        <v>0</v>
      </c>
      <c r="BA45" s="4">
        <f>IF('A-2'!$F51='A-2 TRANS'!BA$1,'A-2'!$D51,0)</f>
        <v>0</v>
      </c>
      <c r="BB45" s="4">
        <f>IF('A-2'!$F51='A-2 TRANS'!BB$1,'A-2'!$D51,0)</f>
        <v>0</v>
      </c>
      <c r="BC45" s="4">
        <f>IF('A-2'!$F51='A-2 TRANS'!BC$1,'A-2'!$D51,0)</f>
        <v>0</v>
      </c>
      <c r="BD45" s="4">
        <f>IF('A-2'!$F51='A-2 TRANS'!BD$1,'A-2'!$D51,0)</f>
        <v>0</v>
      </c>
      <c r="BE45" s="4">
        <f>IF('A-2'!$F51='A-2 TRANS'!BE$1,'A-2'!$D51,0)</f>
        <v>0</v>
      </c>
      <c r="BF45" s="4">
        <f>IF('A-2'!$F51='A-2 TRANS'!BF$1,'A-2'!$D51,0)</f>
        <v>0</v>
      </c>
      <c r="BG45" s="4">
        <f>IF('A-2'!$F51='A-2 TRANS'!BG$1,'A-2'!$D51,0)</f>
        <v>0</v>
      </c>
      <c r="BH45" s="4">
        <f>IF('A-2'!$F51='A-2 TRANS'!BH$1,'A-2'!$D51,0)</f>
        <v>0</v>
      </c>
      <c r="BI45" s="4">
        <f>IF('A-2'!$F51='A-2 TRANS'!BI$1,'A-2'!$D51,0)</f>
        <v>0</v>
      </c>
      <c r="BJ45" s="4">
        <f>IF('A-2'!$F51='A-2 TRANS'!BJ$1,'A-2'!$D51,0)</f>
        <v>0</v>
      </c>
      <c r="BK45" s="4">
        <f>IF('A-2'!$F51='A-2 TRANS'!BK$1,'A-2'!$D51,0)</f>
        <v>0</v>
      </c>
    </row>
    <row r="46" spans="2:63" ht="11.5" x14ac:dyDescent="0.25">
      <c r="B46" s="4">
        <f>IF('A-2'!$F52='A-2 TRANS'!B$1,'A-2'!$D52,0)</f>
        <v>0</v>
      </c>
      <c r="C46" s="4">
        <f>IF('A-2'!$F52='A-2 TRANS'!C$1,'A-2'!$D52,0)</f>
        <v>0</v>
      </c>
      <c r="D46" s="4">
        <f>IF('A-2'!$F52='A-2 TRANS'!D$1,'A-2'!$D52,0)</f>
        <v>0</v>
      </c>
      <c r="E46" s="4">
        <f>IF('A-2'!$F52='A-2 TRANS'!E$1,'A-2'!$D52,0)</f>
        <v>0</v>
      </c>
      <c r="F46" s="4">
        <f>IF('A-2'!$F52='A-2 TRANS'!F$1,'A-2'!$D52,0)</f>
        <v>0</v>
      </c>
      <c r="G46" s="4">
        <f>IF('A-2'!$F52='A-2 TRANS'!G$1,'A-2'!$D52,0)</f>
        <v>0</v>
      </c>
      <c r="H46" s="4">
        <f>IF('A-2'!$F52='A-2 TRANS'!H$1,'A-2'!$D52,0)</f>
        <v>0</v>
      </c>
      <c r="I46" s="4">
        <f>IF('A-2'!$F52='A-2 TRANS'!I$1,'A-2'!$D52,0)</f>
        <v>0</v>
      </c>
      <c r="J46" s="4">
        <f>IF('A-2'!$F52='A-2 TRANS'!J$1,'A-2'!$D52,0)</f>
        <v>0</v>
      </c>
      <c r="K46" s="4">
        <f>IF('A-2'!$F52='A-2 TRANS'!K$1,'A-2'!$D52,0)</f>
        <v>0</v>
      </c>
      <c r="L46" s="4">
        <f>IF('A-2'!$F52='A-2 TRANS'!L$1,'A-2'!$D52,0)</f>
        <v>0</v>
      </c>
      <c r="M46" s="4">
        <f>IF('A-2'!$F52='A-2 TRANS'!M$1,'A-2'!$D52,0)</f>
        <v>0</v>
      </c>
      <c r="N46" s="4">
        <f>IF('A-2'!$F52='A-2 TRANS'!N$1,'A-2'!$D52,0)</f>
        <v>0</v>
      </c>
      <c r="O46" s="4">
        <f>IF('A-2'!$F52='A-2 TRANS'!O$1,'A-2'!$D52,0)</f>
        <v>0</v>
      </c>
      <c r="P46" s="4">
        <f>IF('A-2'!$F52='A-2 TRANS'!P$1,'A-2'!$D52,0)</f>
        <v>0</v>
      </c>
      <c r="Q46" s="4">
        <f>IF('A-2'!$F52='A-2 TRANS'!Q$1,'A-2'!$D52,0)</f>
        <v>0</v>
      </c>
      <c r="R46" s="4">
        <f>IF('A-2'!$F52='A-2 TRANS'!R$1,'A-2'!$D52,0)</f>
        <v>0</v>
      </c>
      <c r="S46" s="4">
        <f>IF('A-2'!$F52='A-2 TRANS'!S$1,'A-2'!$D52,0)</f>
        <v>0</v>
      </c>
      <c r="T46" s="4">
        <f>IF('A-2'!$F52='A-2 TRANS'!T$1,'A-2'!$D52,0)</f>
        <v>0</v>
      </c>
      <c r="U46" s="4">
        <f>IF('A-2'!$F52='A-2 TRANS'!U$1,'A-2'!$D52,0)</f>
        <v>0</v>
      </c>
      <c r="V46" s="4">
        <f>IF('A-2'!$F52='A-2 TRANS'!V$1,'A-2'!$D52,0)</f>
        <v>0</v>
      </c>
      <c r="W46" s="4">
        <f>IF('A-2'!$F52='A-2 TRANS'!W$1,'A-2'!$D52,0)</f>
        <v>0</v>
      </c>
      <c r="X46" s="4">
        <f>IF('A-2'!$F52='A-2 TRANS'!X$1,'A-2'!$D52,0)</f>
        <v>0</v>
      </c>
      <c r="Y46" s="4">
        <f>IF('A-2'!$F52='A-2 TRANS'!Y$1,'A-2'!$D52,0)</f>
        <v>0</v>
      </c>
      <c r="Z46" s="4">
        <f>IF('A-2'!$F52='A-2 TRANS'!Z$1,'A-2'!$D52,0)</f>
        <v>0</v>
      </c>
      <c r="AA46" s="4">
        <f>IF('A-2'!$F52='A-2 TRANS'!AA$1,'A-2'!$D52,0)</f>
        <v>0</v>
      </c>
      <c r="AB46" s="4">
        <f>IF('A-2'!$F52='A-2 TRANS'!AB$1,'A-2'!$D52,0)</f>
        <v>0</v>
      </c>
      <c r="AC46" s="4">
        <f>IF('A-2'!$F52='A-2 TRANS'!AC$1,'A-2'!$D52,0)</f>
        <v>0</v>
      </c>
      <c r="AD46" s="4">
        <f>IF('A-2'!$F52='A-2 TRANS'!AD$1,'A-2'!$D52,0)</f>
        <v>0</v>
      </c>
      <c r="AE46" s="4">
        <f>IF('A-2'!$F52='A-2 TRANS'!AE$1,'A-2'!$D52,0)</f>
        <v>0</v>
      </c>
      <c r="AF46" s="4">
        <f>IF('A-2'!$F52='A-2 TRANS'!AF$1,'A-2'!$D52,0)</f>
        <v>0</v>
      </c>
      <c r="AG46" s="4">
        <f>IF('A-2'!$F52='A-2 TRANS'!AG$1,'A-2'!$D52,0)</f>
        <v>0</v>
      </c>
      <c r="AH46" s="4">
        <f>IF('A-2'!$F52='A-2 TRANS'!AH$1,'A-2'!$D52,0)</f>
        <v>0</v>
      </c>
      <c r="AI46" s="4">
        <f>IF('A-2'!$F52='A-2 TRANS'!AI$1,'A-2'!$D52,0)</f>
        <v>0</v>
      </c>
      <c r="AJ46" s="4">
        <f>IF('A-2'!$F52='A-2 TRANS'!AJ$1,'A-2'!$D52,0)</f>
        <v>0</v>
      </c>
      <c r="AK46" s="4">
        <f>IF('A-2'!$F52='A-2 TRANS'!AK$1,'A-2'!$D52,0)</f>
        <v>0</v>
      </c>
      <c r="AL46" s="4">
        <f>IF('A-2'!$F52='A-2 TRANS'!AL$1,'A-2'!$D52,0)</f>
        <v>0</v>
      </c>
      <c r="AM46" s="4">
        <f>IF('A-2'!$F52='A-2 TRANS'!AM$1,'A-2'!$D52,0)</f>
        <v>0</v>
      </c>
      <c r="AN46" s="4">
        <f>IF('A-2'!$F52='A-2 TRANS'!AN$1,'A-2'!$D52,0)</f>
        <v>0</v>
      </c>
      <c r="AO46" s="4">
        <f>IF('A-2'!$F52='A-2 TRANS'!AO$1,'A-2'!$D52,0)</f>
        <v>0</v>
      </c>
      <c r="AP46" s="4">
        <f>IF('A-2'!$F52='A-2 TRANS'!AP$1,'A-2'!$D52,0)</f>
        <v>0</v>
      </c>
      <c r="AQ46" s="4">
        <f>IF('A-2'!$F52='A-2 TRANS'!AQ$1,'A-2'!$D52,0)</f>
        <v>0</v>
      </c>
      <c r="AR46" s="4">
        <f>IF('A-2'!$F52='A-2 TRANS'!AR$1,'A-2'!$D52,0)</f>
        <v>0</v>
      </c>
      <c r="AS46" s="4">
        <f>IF('A-2'!$F52='A-2 TRANS'!AS$1,'A-2'!$D52,0)</f>
        <v>0</v>
      </c>
      <c r="AT46" s="4">
        <f>IF('A-2'!$F52='A-2 TRANS'!AT$1,'A-2'!$D52,0)</f>
        <v>0</v>
      </c>
      <c r="AU46" s="4">
        <f>IF('A-2'!$F52='A-2 TRANS'!AU$1,'A-2'!$D52,0)</f>
        <v>0</v>
      </c>
      <c r="AV46" s="4">
        <f>IF('A-2'!$F52='A-2 TRANS'!AV$1,'A-2'!$D52,0)</f>
        <v>0</v>
      </c>
      <c r="AW46" s="4">
        <f>IF('A-2'!$F52='A-2 TRANS'!AW$1,'A-2'!$D52,0)</f>
        <v>0</v>
      </c>
      <c r="AX46" s="4">
        <f>IF('A-2'!$F52='A-2 TRANS'!AX$1,'A-2'!$D52,0)</f>
        <v>0</v>
      </c>
      <c r="AY46" s="4">
        <f>IF('A-2'!$F52='A-2 TRANS'!AY$1,'A-2'!$D52,0)</f>
        <v>0</v>
      </c>
      <c r="AZ46" s="4">
        <f>IF('A-2'!$F52='A-2 TRANS'!AZ$1,'A-2'!$D52,0)</f>
        <v>0</v>
      </c>
      <c r="BA46" s="4">
        <f>IF('A-2'!$F52='A-2 TRANS'!BA$1,'A-2'!$D52,0)</f>
        <v>0</v>
      </c>
      <c r="BB46" s="4">
        <f>IF('A-2'!$F52='A-2 TRANS'!BB$1,'A-2'!$D52,0)</f>
        <v>0</v>
      </c>
      <c r="BC46" s="4">
        <f>IF('A-2'!$F52='A-2 TRANS'!BC$1,'A-2'!$D52,0)</f>
        <v>0</v>
      </c>
      <c r="BD46" s="4">
        <f>IF('A-2'!$F52='A-2 TRANS'!BD$1,'A-2'!$D52,0)</f>
        <v>0</v>
      </c>
      <c r="BE46" s="4">
        <f>IF('A-2'!$F52='A-2 TRANS'!BE$1,'A-2'!$D52,0)</f>
        <v>0</v>
      </c>
      <c r="BF46" s="4">
        <f>IF('A-2'!$F52='A-2 TRANS'!BF$1,'A-2'!$D52,0)</f>
        <v>0</v>
      </c>
      <c r="BG46" s="4">
        <f>IF('A-2'!$F52='A-2 TRANS'!BG$1,'A-2'!$D52,0)</f>
        <v>0</v>
      </c>
      <c r="BH46" s="4">
        <f>IF('A-2'!$F52='A-2 TRANS'!BH$1,'A-2'!$D52,0)</f>
        <v>0</v>
      </c>
      <c r="BI46" s="4">
        <f>IF('A-2'!$F52='A-2 TRANS'!BI$1,'A-2'!$D52,0)</f>
        <v>0</v>
      </c>
      <c r="BJ46" s="4">
        <f>IF('A-2'!$F52='A-2 TRANS'!BJ$1,'A-2'!$D52,0)</f>
        <v>0</v>
      </c>
      <c r="BK46" s="4">
        <f>IF('A-2'!$F52='A-2 TRANS'!BK$1,'A-2'!$D52,0)</f>
        <v>0</v>
      </c>
    </row>
    <row r="47" spans="2:63" ht="11.5" x14ac:dyDescent="0.25">
      <c r="B47" s="4">
        <f>IF('A-2'!$F53='A-2 TRANS'!B$1,'A-2'!$D53,0)</f>
        <v>0</v>
      </c>
      <c r="C47" s="4">
        <f>IF('A-2'!$F53='A-2 TRANS'!C$1,'A-2'!$D53,0)</f>
        <v>0</v>
      </c>
      <c r="D47" s="4">
        <f>IF('A-2'!$F53='A-2 TRANS'!D$1,'A-2'!$D53,0)</f>
        <v>0</v>
      </c>
      <c r="E47" s="4">
        <f>IF('A-2'!$F53='A-2 TRANS'!E$1,'A-2'!$D53,0)</f>
        <v>0</v>
      </c>
      <c r="F47" s="4">
        <f>IF('A-2'!$F53='A-2 TRANS'!F$1,'A-2'!$D53,0)</f>
        <v>0</v>
      </c>
      <c r="G47" s="4">
        <f>IF('A-2'!$F53='A-2 TRANS'!G$1,'A-2'!$D53,0)</f>
        <v>0</v>
      </c>
      <c r="H47" s="4">
        <f>IF('A-2'!$F53='A-2 TRANS'!H$1,'A-2'!$D53,0)</f>
        <v>0</v>
      </c>
      <c r="I47" s="4">
        <f>IF('A-2'!$F53='A-2 TRANS'!I$1,'A-2'!$D53,0)</f>
        <v>0</v>
      </c>
      <c r="J47" s="4">
        <f>IF('A-2'!$F53='A-2 TRANS'!J$1,'A-2'!$D53,0)</f>
        <v>0</v>
      </c>
      <c r="K47" s="4">
        <f>IF('A-2'!$F53='A-2 TRANS'!K$1,'A-2'!$D53,0)</f>
        <v>0</v>
      </c>
      <c r="L47" s="4">
        <f>IF('A-2'!$F53='A-2 TRANS'!L$1,'A-2'!$D53,0)</f>
        <v>0</v>
      </c>
      <c r="M47" s="4">
        <f>IF('A-2'!$F53='A-2 TRANS'!M$1,'A-2'!$D53,0)</f>
        <v>0</v>
      </c>
      <c r="N47" s="4">
        <f>IF('A-2'!$F53='A-2 TRANS'!N$1,'A-2'!$D53,0)</f>
        <v>0</v>
      </c>
      <c r="O47" s="4">
        <f>IF('A-2'!$F53='A-2 TRANS'!O$1,'A-2'!$D53,0)</f>
        <v>0</v>
      </c>
      <c r="P47" s="4">
        <f>IF('A-2'!$F53='A-2 TRANS'!P$1,'A-2'!$D53,0)</f>
        <v>0</v>
      </c>
      <c r="Q47" s="4">
        <f>IF('A-2'!$F53='A-2 TRANS'!Q$1,'A-2'!$D53,0)</f>
        <v>0</v>
      </c>
      <c r="R47" s="4">
        <f>IF('A-2'!$F53='A-2 TRANS'!R$1,'A-2'!$D53,0)</f>
        <v>0</v>
      </c>
      <c r="S47" s="4">
        <f>IF('A-2'!$F53='A-2 TRANS'!S$1,'A-2'!$D53,0)</f>
        <v>0</v>
      </c>
      <c r="T47" s="4">
        <f>IF('A-2'!$F53='A-2 TRANS'!T$1,'A-2'!$D53,0)</f>
        <v>0</v>
      </c>
      <c r="U47" s="4">
        <f>IF('A-2'!$F53='A-2 TRANS'!U$1,'A-2'!$D53,0)</f>
        <v>0</v>
      </c>
      <c r="V47" s="4">
        <f>IF('A-2'!$F53='A-2 TRANS'!V$1,'A-2'!$D53,0)</f>
        <v>0</v>
      </c>
      <c r="W47" s="4">
        <f>IF('A-2'!$F53='A-2 TRANS'!W$1,'A-2'!$D53,0)</f>
        <v>0</v>
      </c>
      <c r="X47" s="4">
        <f>IF('A-2'!$F53='A-2 TRANS'!X$1,'A-2'!$D53,0)</f>
        <v>0</v>
      </c>
      <c r="Y47" s="4">
        <f>IF('A-2'!$F53='A-2 TRANS'!Y$1,'A-2'!$D53,0)</f>
        <v>0</v>
      </c>
      <c r="Z47" s="4">
        <f>IF('A-2'!$F53='A-2 TRANS'!Z$1,'A-2'!$D53,0)</f>
        <v>0</v>
      </c>
      <c r="AA47" s="4">
        <f>IF('A-2'!$F53='A-2 TRANS'!AA$1,'A-2'!$D53,0)</f>
        <v>0</v>
      </c>
      <c r="AB47" s="4">
        <f>IF('A-2'!$F53='A-2 TRANS'!AB$1,'A-2'!$D53,0)</f>
        <v>0</v>
      </c>
      <c r="AC47" s="4">
        <f>IF('A-2'!$F53='A-2 TRANS'!AC$1,'A-2'!$D53,0)</f>
        <v>0</v>
      </c>
      <c r="AD47" s="4">
        <f>IF('A-2'!$F53='A-2 TRANS'!AD$1,'A-2'!$D53,0)</f>
        <v>0</v>
      </c>
      <c r="AE47" s="4">
        <f>IF('A-2'!$F53='A-2 TRANS'!AE$1,'A-2'!$D53,0)</f>
        <v>0</v>
      </c>
      <c r="AF47" s="4">
        <f>IF('A-2'!$F53='A-2 TRANS'!AF$1,'A-2'!$D53,0)</f>
        <v>0</v>
      </c>
      <c r="AG47" s="4">
        <f>IF('A-2'!$F53='A-2 TRANS'!AG$1,'A-2'!$D53,0)</f>
        <v>0</v>
      </c>
      <c r="AH47" s="4">
        <f>IF('A-2'!$F53='A-2 TRANS'!AH$1,'A-2'!$D53,0)</f>
        <v>0</v>
      </c>
      <c r="AI47" s="4">
        <f>IF('A-2'!$F53='A-2 TRANS'!AI$1,'A-2'!$D53,0)</f>
        <v>0</v>
      </c>
      <c r="AJ47" s="4">
        <f>IF('A-2'!$F53='A-2 TRANS'!AJ$1,'A-2'!$D53,0)</f>
        <v>0</v>
      </c>
      <c r="AK47" s="4">
        <f>IF('A-2'!$F53='A-2 TRANS'!AK$1,'A-2'!$D53,0)</f>
        <v>0</v>
      </c>
      <c r="AL47" s="4">
        <f>IF('A-2'!$F53='A-2 TRANS'!AL$1,'A-2'!$D53,0)</f>
        <v>0</v>
      </c>
      <c r="AM47" s="4">
        <f>IF('A-2'!$F53='A-2 TRANS'!AM$1,'A-2'!$D53,0)</f>
        <v>0</v>
      </c>
      <c r="AN47" s="4">
        <f>IF('A-2'!$F53='A-2 TRANS'!AN$1,'A-2'!$D53,0)</f>
        <v>0</v>
      </c>
      <c r="AO47" s="4">
        <f>IF('A-2'!$F53='A-2 TRANS'!AO$1,'A-2'!$D53,0)</f>
        <v>0</v>
      </c>
      <c r="AP47" s="4">
        <f>IF('A-2'!$F53='A-2 TRANS'!AP$1,'A-2'!$D53,0)</f>
        <v>0</v>
      </c>
      <c r="AQ47" s="4">
        <f>IF('A-2'!$F53='A-2 TRANS'!AQ$1,'A-2'!$D53,0)</f>
        <v>0</v>
      </c>
      <c r="AR47" s="4">
        <f>IF('A-2'!$F53='A-2 TRANS'!AR$1,'A-2'!$D53,0)</f>
        <v>0</v>
      </c>
      <c r="AS47" s="4">
        <f>IF('A-2'!$F53='A-2 TRANS'!AS$1,'A-2'!$D53,0)</f>
        <v>0</v>
      </c>
      <c r="AT47" s="4">
        <f>IF('A-2'!$F53='A-2 TRANS'!AT$1,'A-2'!$D53,0)</f>
        <v>0</v>
      </c>
      <c r="AU47" s="4">
        <f>IF('A-2'!$F53='A-2 TRANS'!AU$1,'A-2'!$D53,0)</f>
        <v>0</v>
      </c>
      <c r="AV47" s="4">
        <f>IF('A-2'!$F53='A-2 TRANS'!AV$1,'A-2'!$D53,0)</f>
        <v>0</v>
      </c>
      <c r="AW47" s="4">
        <f>IF('A-2'!$F53='A-2 TRANS'!AW$1,'A-2'!$D53,0)</f>
        <v>0</v>
      </c>
      <c r="AX47" s="4">
        <f>IF('A-2'!$F53='A-2 TRANS'!AX$1,'A-2'!$D53,0)</f>
        <v>0</v>
      </c>
      <c r="AY47" s="4">
        <f>IF('A-2'!$F53='A-2 TRANS'!AY$1,'A-2'!$D53,0)</f>
        <v>0</v>
      </c>
      <c r="AZ47" s="4">
        <f>IF('A-2'!$F53='A-2 TRANS'!AZ$1,'A-2'!$D53,0)</f>
        <v>0</v>
      </c>
      <c r="BA47" s="4">
        <f>IF('A-2'!$F53='A-2 TRANS'!BA$1,'A-2'!$D53,0)</f>
        <v>0</v>
      </c>
      <c r="BB47" s="4">
        <f>IF('A-2'!$F53='A-2 TRANS'!BB$1,'A-2'!$D53,0)</f>
        <v>0</v>
      </c>
      <c r="BC47" s="4">
        <f>IF('A-2'!$F53='A-2 TRANS'!BC$1,'A-2'!$D53,0)</f>
        <v>0</v>
      </c>
      <c r="BD47" s="4">
        <f>IF('A-2'!$F53='A-2 TRANS'!BD$1,'A-2'!$D53,0)</f>
        <v>0</v>
      </c>
      <c r="BE47" s="4">
        <f>IF('A-2'!$F53='A-2 TRANS'!BE$1,'A-2'!$D53,0)</f>
        <v>0</v>
      </c>
      <c r="BF47" s="4">
        <f>IF('A-2'!$F53='A-2 TRANS'!BF$1,'A-2'!$D53,0)</f>
        <v>0</v>
      </c>
      <c r="BG47" s="4">
        <f>IF('A-2'!$F53='A-2 TRANS'!BG$1,'A-2'!$D53,0)</f>
        <v>0</v>
      </c>
      <c r="BH47" s="4">
        <f>IF('A-2'!$F53='A-2 TRANS'!BH$1,'A-2'!$D53,0)</f>
        <v>0</v>
      </c>
      <c r="BI47" s="4">
        <f>IF('A-2'!$F53='A-2 TRANS'!BI$1,'A-2'!$D53,0)</f>
        <v>0</v>
      </c>
      <c r="BJ47" s="4">
        <f>IF('A-2'!$F53='A-2 TRANS'!BJ$1,'A-2'!$D53,0)</f>
        <v>0</v>
      </c>
      <c r="BK47" s="4">
        <f>IF('A-2'!$F53='A-2 TRANS'!BK$1,'A-2'!$D53,0)</f>
        <v>0</v>
      </c>
    </row>
    <row r="48" spans="2:63" ht="11.5" x14ac:dyDescent="0.25">
      <c r="B48" s="4">
        <f>IF('A-2'!$F54='A-2 TRANS'!B$1,'A-2'!$D54,0)</f>
        <v>0</v>
      </c>
      <c r="C48" s="4">
        <f>IF('A-2'!$F54='A-2 TRANS'!C$1,'A-2'!$D54,0)</f>
        <v>0</v>
      </c>
      <c r="D48" s="4">
        <f>IF('A-2'!$F54='A-2 TRANS'!D$1,'A-2'!$D54,0)</f>
        <v>0</v>
      </c>
      <c r="E48" s="4">
        <f>IF('A-2'!$F54='A-2 TRANS'!E$1,'A-2'!$D54,0)</f>
        <v>0</v>
      </c>
      <c r="F48" s="4">
        <f>IF('A-2'!$F54='A-2 TRANS'!F$1,'A-2'!$D54,0)</f>
        <v>0</v>
      </c>
      <c r="G48" s="4">
        <f>IF('A-2'!$F54='A-2 TRANS'!G$1,'A-2'!$D54,0)</f>
        <v>0</v>
      </c>
      <c r="H48" s="4">
        <f>IF('A-2'!$F54='A-2 TRANS'!H$1,'A-2'!$D54,0)</f>
        <v>0</v>
      </c>
      <c r="I48" s="4">
        <f>IF('A-2'!$F54='A-2 TRANS'!I$1,'A-2'!$D54,0)</f>
        <v>0</v>
      </c>
      <c r="J48" s="4">
        <f>IF('A-2'!$F54='A-2 TRANS'!J$1,'A-2'!$D54,0)</f>
        <v>0</v>
      </c>
      <c r="K48" s="4">
        <f>IF('A-2'!$F54='A-2 TRANS'!K$1,'A-2'!$D54,0)</f>
        <v>0</v>
      </c>
      <c r="L48" s="4">
        <f>IF('A-2'!$F54='A-2 TRANS'!L$1,'A-2'!$D54,0)</f>
        <v>0</v>
      </c>
      <c r="M48" s="4">
        <f>IF('A-2'!$F54='A-2 TRANS'!M$1,'A-2'!$D54,0)</f>
        <v>0</v>
      </c>
      <c r="N48" s="4">
        <f>IF('A-2'!$F54='A-2 TRANS'!N$1,'A-2'!$D54,0)</f>
        <v>0</v>
      </c>
      <c r="O48" s="4">
        <f>IF('A-2'!$F54='A-2 TRANS'!O$1,'A-2'!$D54,0)</f>
        <v>0</v>
      </c>
      <c r="P48" s="4">
        <f>IF('A-2'!$F54='A-2 TRANS'!P$1,'A-2'!$D54,0)</f>
        <v>0</v>
      </c>
      <c r="Q48" s="4">
        <f>IF('A-2'!$F54='A-2 TRANS'!Q$1,'A-2'!$D54,0)</f>
        <v>0</v>
      </c>
      <c r="R48" s="4">
        <f>IF('A-2'!$F54='A-2 TRANS'!R$1,'A-2'!$D54,0)</f>
        <v>0</v>
      </c>
      <c r="S48" s="4">
        <f>IF('A-2'!$F54='A-2 TRANS'!S$1,'A-2'!$D54,0)</f>
        <v>0</v>
      </c>
      <c r="T48" s="4">
        <f>IF('A-2'!$F54='A-2 TRANS'!T$1,'A-2'!$D54,0)</f>
        <v>0</v>
      </c>
      <c r="U48" s="4">
        <f>IF('A-2'!$F54='A-2 TRANS'!U$1,'A-2'!$D54,0)</f>
        <v>0</v>
      </c>
      <c r="V48" s="4">
        <f>IF('A-2'!$F54='A-2 TRANS'!V$1,'A-2'!$D54,0)</f>
        <v>0</v>
      </c>
      <c r="W48" s="4">
        <f>IF('A-2'!$F54='A-2 TRANS'!W$1,'A-2'!$D54,0)</f>
        <v>0</v>
      </c>
      <c r="X48" s="4">
        <f>IF('A-2'!$F54='A-2 TRANS'!X$1,'A-2'!$D54,0)</f>
        <v>0</v>
      </c>
      <c r="Y48" s="4">
        <f>IF('A-2'!$F54='A-2 TRANS'!Y$1,'A-2'!$D54,0)</f>
        <v>0</v>
      </c>
      <c r="Z48" s="4">
        <f>IF('A-2'!$F54='A-2 TRANS'!Z$1,'A-2'!$D54,0)</f>
        <v>0</v>
      </c>
      <c r="AA48" s="4">
        <f>IF('A-2'!$F54='A-2 TRANS'!AA$1,'A-2'!$D54,0)</f>
        <v>0</v>
      </c>
      <c r="AB48" s="4">
        <f>IF('A-2'!$F54='A-2 TRANS'!AB$1,'A-2'!$D54,0)</f>
        <v>0</v>
      </c>
      <c r="AC48" s="4">
        <f>IF('A-2'!$F54='A-2 TRANS'!AC$1,'A-2'!$D54,0)</f>
        <v>0</v>
      </c>
      <c r="AD48" s="4">
        <f>IF('A-2'!$F54='A-2 TRANS'!AD$1,'A-2'!$D54,0)</f>
        <v>0</v>
      </c>
      <c r="AE48" s="4">
        <f>IF('A-2'!$F54='A-2 TRANS'!AE$1,'A-2'!$D54,0)</f>
        <v>0</v>
      </c>
      <c r="AF48" s="4">
        <f>IF('A-2'!$F54='A-2 TRANS'!AF$1,'A-2'!$D54,0)</f>
        <v>0</v>
      </c>
      <c r="AG48" s="4">
        <f>IF('A-2'!$F54='A-2 TRANS'!AG$1,'A-2'!$D54,0)</f>
        <v>0</v>
      </c>
      <c r="AH48" s="4">
        <f>IF('A-2'!$F54='A-2 TRANS'!AH$1,'A-2'!$D54,0)</f>
        <v>0</v>
      </c>
      <c r="AI48" s="4">
        <f>IF('A-2'!$F54='A-2 TRANS'!AI$1,'A-2'!$D54,0)</f>
        <v>0</v>
      </c>
      <c r="AJ48" s="4">
        <f>IF('A-2'!$F54='A-2 TRANS'!AJ$1,'A-2'!$D54,0)</f>
        <v>0</v>
      </c>
      <c r="AK48" s="4">
        <f>IF('A-2'!$F54='A-2 TRANS'!AK$1,'A-2'!$D54,0)</f>
        <v>0</v>
      </c>
      <c r="AL48" s="4">
        <f>IF('A-2'!$F54='A-2 TRANS'!AL$1,'A-2'!$D54,0)</f>
        <v>0</v>
      </c>
      <c r="AM48" s="4">
        <f>IF('A-2'!$F54='A-2 TRANS'!AM$1,'A-2'!$D54,0)</f>
        <v>0</v>
      </c>
      <c r="AN48" s="4">
        <f>IF('A-2'!$F54='A-2 TRANS'!AN$1,'A-2'!$D54,0)</f>
        <v>0</v>
      </c>
      <c r="AO48" s="4">
        <f>IF('A-2'!$F54='A-2 TRANS'!AO$1,'A-2'!$D54,0)</f>
        <v>0</v>
      </c>
      <c r="AP48" s="4">
        <f>IF('A-2'!$F54='A-2 TRANS'!AP$1,'A-2'!$D54,0)</f>
        <v>0</v>
      </c>
      <c r="AQ48" s="4">
        <f>IF('A-2'!$F54='A-2 TRANS'!AQ$1,'A-2'!$D54,0)</f>
        <v>0</v>
      </c>
      <c r="AR48" s="4">
        <f>IF('A-2'!$F54='A-2 TRANS'!AR$1,'A-2'!$D54,0)</f>
        <v>0</v>
      </c>
      <c r="AS48" s="4">
        <f>IF('A-2'!$F54='A-2 TRANS'!AS$1,'A-2'!$D54,0)</f>
        <v>0</v>
      </c>
      <c r="AT48" s="4">
        <f>IF('A-2'!$F54='A-2 TRANS'!AT$1,'A-2'!$D54,0)</f>
        <v>0</v>
      </c>
      <c r="AU48" s="4">
        <f>IF('A-2'!$F54='A-2 TRANS'!AU$1,'A-2'!$D54,0)</f>
        <v>0</v>
      </c>
      <c r="AV48" s="4">
        <f>IF('A-2'!$F54='A-2 TRANS'!AV$1,'A-2'!$D54,0)</f>
        <v>0</v>
      </c>
      <c r="AW48" s="4">
        <f>IF('A-2'!$F54='A-2 TRANS'!AW$1,'A-2'!$D54,0)</f>
        <v>0</v>
      </c>
      <c r="AX48" s="4">
        <f>IF('A-2'!$F54='A-2 TRANS'!AX$1,'A-2'!$D54,0)</f>
        <v>0</v>
      </c>
      <c r="AY48" s="4">
        <f>IF('A-2'!$F54='A-2 TRANS'!AY$1,'A-2'!$D54,0)</f>
        <v>0</v>
      </c>
      <c r="AZ48" s="4">
        <f>IF('A-2'!$F54='A-2 TRANS'!AZ$1,'A-2'!$D54,0)</f>
        <v>0</v>
      </c>
      <c r="BA48" s="4">
        <f>IF('A-2'!$F54='A-2 TRANS'!BA$1,'A-2'!$D54,0)</f>
        <v>0</v>
      </c>
      <c r="BB48" s="4">
        <f>IF('A-2'!$F54='A-2 TRANS'!BB$1,'A-2'!$D54,0)</f>
        <v>0</v>
      </c>
      <c r="BC48" s="4">
        <f>IF('A-2'!$F54='A-2 TRANS'!BC$1,'A-2'!$D54,0)</f>
        <v>0</v>
      </c>
      <c r="BD48" s="4">
        <f>IF('A-2'!$F54='A-2 TRANS'!BD$1,'A-2'!$D54,0)</f>
        <v>0</v>
      </c>
      <c r="BE48" s="4">
        <f>IF('A-2'!$F54='A-2 TRANS'!BE$1,'A-2'!$D54,0)</f>
        <v>0</v>
      </c>
      <c r="BF48" s="4">
        <f>IF('A-2'!$F54='A-2 TRANS'!BF$1,'A-2'!$D54,0)</f>
        <v>0</v>
      </c>
      <c r="BG48" s="4">
        <f>IF('A-2'!$F54='A-2 TRANS'!BG$1,'A-2'!$D54,0)</f>
        <v>0</v>
      </c>
      <c r="BH48" s="4">
        <f>IF('A-2'!$F54='A-2 TRANS'!BH$1,'A-2'!$D54,0)</f>
        <v>0</v>
      </c>
      <c r="BI48" s="4">
        <f>IF('A-2'!$F54='A-2 TRANS'!BI$1,'A-2'!$D54,0)</f>
        <v>0</v>
      </c>
      <c r="BJ48" s="4">
        <f>IF('A-2'!$F54='A-2 TRANS'!BJ$1,'A-2'!$D54,0)</f>
        <v>0</v>
      </c>
      <c r="BK48" s="4">
        <f>IF('A-2'!$F54='A-2 TRANS'!BK$1,'A-2'!$D54,0)</f>
        <v>0</v>
      </c>
    </row>
    <row r="49" spans="2:63" ht="11.5" x14ac:dyDescent="0.25">
      <c r="B49" s="4">
        <f>IF('A-2'!$F55='A-2 TRANS'!B$1,'A-2'!$D55,0)</f>
        <v>0</v>
      </c>
      <c r="C49" s="4">
        <f>IF('A-2'!$F55='A-2 TRANS'!C$1,'A-2'!$D55,0)</f>
        <v>0</v>
      </c>
      <c r="D49" s="4">
        <f>IF('A-2'!$F55='A-2 TRANS'!D$1,'A-2'!$D55,0)</f>
        <v>0</v>
      </c>
      <c r="E49" s="4">
        <f>IF('A-2'!$F55='A-2 TRANS'!E$1,'A-2'!$D55,0)</f>
        <v>0</v>
      </c>
      <c r="F49" s="4">
        <f>IF('A-2'!$F55='A-2 TRANS'!F$1,'A-2'!$D55,0)</f>
        <v>0</v>
      </c>
      <c r="G49" s="4">
        <f>IF('A-2'!$F55='A-2 TRANS'!G$1,'A-2'!$D55,0)</f>
        <v>0</v>
      </c>
      <c r="H49" s="4">
        <f>IF('A-2'!$F55='A-2 TRANS'!H$1,'A-2'!$D55,0)</f>
        <v>0</v>
      </c>
      <c r="I49" s="4">
        <f>IF('A-2'!$F55='A-2 TRANS'!I$1,'A-2'!$D55,0)</f>
        <v>0</v>
      </c>
      <c r="J49" s="4">
        <f>IF('A-2'!$F55='A-2 TRANS'!J$1,'A-2'!$D55,0)</f>
        <v>0</v>
      </c>
      <c r="K49" s="4">
        <f>IF('A-2'!$F55='A-2 TRANS'!K$1,'A-2'!$D55,0)</f>
        <v>0</v>
      </c>
      <c r="L49" s="4">
        <f>IF('A-2'!$F55='A-2 TRANS'!L$1,'A-2'!$D55,0)</f>
        <v>0</v>
      </c>
      <c r="M49" s="4">
        <f>IF('A-2'!$F55='A-2 TRANS'!M$1,'A-2'!$D55,0)</f>
        <v>0</v>
      </c>
      <c r="N49" s="4">
        <f>IF('A-2'!$F55='A-2 TRANS'!N$1,'A-2'!$D55,0)</f>
        <v>0</v>
      </c>
      <c r="O49" s="4">
        <f>IF('A-2'!$F55='A-2 TRANS'!O$1,'A-2'!$D55,0)</f>
        <v>0</v>
      </c>
      <c r="P49" s="4">
        <f>IF('A-2'!$F55='A-2 TRANS'!P$1,'A-2'!$D55,0)</f>
        <v>0</v>
      </c>
      <c r="Q49" s="4">
        <f>IF('A-2'!$F55='A-2 TRANS'!Q$1,'A-2'!$D55,0)</f>
        <v>0</v>
      </c>
      <c r="R49" s="4">
        <f>IF('A-2'!$F55='A-2 TRANS'!R$1,'A-2'!$D55,0)</f>
        <v>0</v>
      </c>
      <c r="S49" s="4">
        <f>IF('A-2'!$F55='A-2 TRANS'!S$1,'A-2'!$D55,0)</f>
        <v>0</v>
      </c>
      <c r="T49" s="4">
        <f>IF('A-2'!$F55='A-2 TRANS'!T$1,'A-2'!$D55,0)</f>
        <v>0</v>
      </c>
      <c r="U49" s="4">
        <f>IF('A-2'!$F55='A-2 TRANS'!U$1,'A-2'!$D55,0)</f>
        <v>0</v>
      </c>
      <c r="V49" s="4">
        <f>IF('A-2'!$F55='A-2 TRANS'!V$1,'A-2'!$D55,0)</f>
        <v>0</v>
      </c>
      <c r="W49" s="4">
        <f>IF('A-2'!$F55='A-2 TRANS'!W$1,'A-2'!$D55,0)</f>
        <v>0</v>
      </c>
      <c r="X49" s="4">
        <f>IF('A-2'!$F55='A-2 TRANS'!X$1,'A-2'!$D55,0)</f>
        <v>0</v>
      </c>
      <c r="Y49" s="4">
        <f>IF('A-2'!$F55='A-2 TRANS'!Y$1,'A-2'!$D55,0)</f>
        <v>0</v>
      </c>
      <c r="Z49" s="4">
        <f>IF('A-2'!$F55='A-2 TRANS'!Z$1,'A-2'!$D55,0)</f>
        <v>0</v>
      </c>
      <c r="AA49" s="4">
        <f>IF('A-2'!$F55='A-2 TRANS'!AA$1,'A-2'!$D55,0)</f>
        <v>0</v>
      </c>
      <c r="AB49" s="4">
        <f>IF('A-2'!$F55='A-2 TRANS'!AB$1,'A-2'!$D55,0)</f>
        <v>0</v>
      </c>
      <c r="AC49" s="4">
        <f>IF('A-2'!$F55='A-2 TRANS'!AC$1,'A-2'!$D55,0)</f>
        <v>0</v>
      </c>
      <c r="AD49" s="4">
        <f>IF('A-2'!$F55='A-2 TRANS'!AD$1,'A-2'!$D55,0)</f>
        <v>0</v>
      </c>
      <c r="AE49" s="4">
        <f>IF('A-2'!$F55='A-2 TRANS'!AE$1,'A-2'!$D55,0)</f>
        <v>0</v>
      </c>
      <c r="AF49" s="4">
        <f>IF('A-2'!$F55='A-2 TRANS'!AF$1,'A-2'!$D55,0)</f>
        <v>0</v>
      </c>
      <c r="AG49" s="4">
        <f>IF('A-2'!$F55='A-2 TRANS'!AG$1,'A-2'!$D55,0)</f>
        <v>0</v>
      </c>
      <c r="AH49" s="4">
        <f>IF('A-2'!$F55='A-2 TRANS'!AH$1,'A-2'!$D55,0)</f>
        <v>0</v>
      </c>
      <c r="AI49" s="4">
        <f>IF('A-2'!$F55='A-2 TRANS'!AI$1,'A-2'!$D55,0)</f>
        <v>0</v>
      </c>
      <c r="AJ49" s="4">
        <f>IF('A-2'!$F55='A-2 TRANS'!AJ$1,'A-2'!$D55,0)</f>
        <v>0</v>
      </c>
      <c r="AK49" s="4">
        <f>IF('A-2'!$F55='A-2 TRANS'!AK$1,'A-2'!$D55,0)</f>
        <v>0</v>
      </c>
      <c r="AL49" s="4">
        <f>IF('A-2'!$F55='A-2 TRANS'!AL$1,'A-2'!$D55,0)</f>
        <v>0</v>
      </c>
      <c r="AM49" s="4">
        <f>IF('A-2'!$F55='A-2 TRANS'!AM$1,'A-2'!$D55,0)</f>
        <v>0</v>
      </c>
      <c r="AN49" s="4">
        <f>IF('A-2'!$F55='A-2 TRANS'!AN$1,'A-2'!$D55,0)</f>
        <v>0</v>
      </c>
      <c r="AO49" s="4">
        <f>IF('A-2'!$F55='A-2 TRANS'!AO$1,'A-2'!$D55,0)</f>
        <v>0</v>
      </c>
      <c r="AP49" s="4">
        <f>IF('A-2'!$F55='A-2 TRANS'!AP$1,'A-2'!$D55,0)</f>
        <v>0</v>
      </c>
      <c r="AQ49" s="4">
        <f>IF('A-2'!$F55='A-2 TRANS'!AQ$1,'A-2'!$D55,0)</f>
        <v>0</v>
      </c>
      <c r="AR49" s="4">
        <f>IF('A-2'!$F55='A-2 TRANS'!AR$1,'A-2'!$D55,0)</f>
        <v>0</v>
      </c>
      <c r="AS49" s="4">
        <f>IF('A-2'!$F55='A-2 TRANS'!AS$1,'A-2'!$D55,0)</f>
        <v>0</v>
      </c>
      <c r="AT49" s="4">
        <f>IF('A-2'!$F55='A-2 TRANS'!AT$1,'A-2'!$D55,0)</f>
        <v>0</v>
      </c>
      <c r="AU49" s="4">
        <f>IF('A-2'!$F55='A-2 TRANS'!AU$1,'A-2'!$D55,0)</f>
        <v>0</v>
      </c>
      <c r="AV49" s="4">
        <f>IF('A-2'!$F55='A-2 TRANS'!AV$1,'A-2'!$D55,0)</f>
        <v>0</v>
      </c>
      <c r="AW49" s="4">
        <f>IF('A-2'!$F55='A-2 TRANS'!AW$1,'A-2'!$D55,0)</f>
        <v>0</v>
      </c>
      <c r="AX49" s="4">
        <f>IF('A-2'!$F55='A-2 TRANS'!AX$1,'A-2'!$D55,0)</f>
        <v>0</v>
      </c>
      <c r="AY49" s="4">
        <f>IF('A-2'!$F55='A-2 TRANS'!AY$1,'A-2'!$D55,0)</f>
        <v>0</v>
      </c>
      <c r="AZ49" s="4">
        <f>IF('A-2'!$F55='A-2 TRANS'!AZ$1,'A-2'!$D55,0)</f>
        <v>0</v>
      </c>
      <c r="BA49" s="4">
        <f>IF('A-2'!$F55='A-2 TRANS'!BA$1,'A-2'!$D55,0)</f>
        <v>0</v>
      </c>
      <c r="BB49" s="4">
        <f>IF('A-2'!$F55='A-2 TRANS'!BB$1,'A-2'!$D55,0)</f>
        <v>0</v>
      </c>
      <c r="BC49" s="4">
        <f>IF('A-2'!$F55='A-2 TRANS'!BC$1,'A-2'!$D55,0)</f>
        <v>0</v>
      </c>
      <c r="BD49" s="4">
        <f>IF('A-2'!$F55='A-2 TRANS'!BD$1,'A-2'!$D55,0)</f>
        <v>0</v>
      </c>
      <c r="BE49" s="4">
        <f>IF('A-2'!$F55='A-2 TRANS'!BE$1,'A-2'!$D55,0)</f>
        <v>0</v>
      </c>
      <c r="BF49" s="4">
        <f>IF('A-2'!$F55='A-2 TRANS'!BF$1,'A-2'!$D55,0)</f>
        <v>0</v>
      </c>
      <c r="BG49" s="4">
        <f>IF('A-2'!$F55='A-2 TRANS'!BG$1,'A-2'!$D55,0)</f>
        <v>0</v>
      </c>
      <c r="BH49" s="4">
        <f>IF('A-2'!$F55='A-2 TRANS'!BH$1,'A-2'!$D55,0)</f>
        <v>0</v>
      </c>
      <c r="BI49" s="4">
        <f>IF('A-2'!$F55='A-2 TRANS'!BI$1,'A-2'!$D55,0)</f>
        <v>0</v>
      </c>
      <c r="BJ49" s="4">
        <f>IF('A-2'!$F55='A-2 TRANS'!BJ$1,'A-2'!$D55,0)</f>
        <v>0</v>
      </c>
      <c r="BK49" s="4">
        <f>IF('A-2'!$F55='A-2 TRANS'!BK$1,'A-2'!$D55,0)</f>
        <v>0</v>
      </c>
    </row>
    <row r="50" spans="2:63" ht="11.5" x14ac:dyDescent="0.25">
      <c r="B50" s="4">
        <f>IF('A-2'!$F56='A-2 TRANS'!B$1,'A-2'!$D56,0)</f>
        <v>0</v>
      </c>
      <c r="C50" s="4">
        <f>IF('A-2'!$F56='A-2 TRANS'!C$1,'A-2'!$D56,0)</f>
        <v>0</v>
      </c>
      <c r="D50" s="4">
        <f>IF('A-2'!$F56='A-2 TRANS'!D$1,'A-2'!$D56,0)</f>
        <v>0</v>
      </c>
      <c r="E50" s="4">
        <f>IF('A-2'!$F56='A-2 TRANS'!E$1,'A-2'!$D56,0)</f>
        <v>0</v>
      </c>
      <c r="F50" s="4">
        <f>IF('A-2'!$F56='A-2 TRANS'!F$1,'A-2'!$D56,0)</f>
        <v>0</v>
      </c>
      <c r="G50" s="4">
        <f>IF('A-2'!$F56='A-2 TRANS'!G$1,'A-2'!$D56,0)</f>
        <v>0</v>
      </c>
      <c r="H50" s="4">
        <f>IF('A-2'!$F56='A-2 TRANS'!H$1,'A-2'!$D56,0)</f>
        <v>0</v>
      </c>
      <c r="I50" s="4">
        <f>IF('A-2'!$F56='A-2 TRANS'!I$1,'A-2'!$D56,0)</f>
        <v>0</v>
      </c>
      <c r="J50" s="4">
        <f>IF('A-2'!$F56='A-2 TRANS'!J$1,'A-2'!$D56,0)</f>
        <v>0</v>
      </c>
      <c r="K50" s="4">
        <f>IF('A-2'!$F56='A-2 TRANS'!K$1,'A-2'!$D56,0)</f>
        <v>0</v>
      </c>
      <c r="L50" s="4">
        <f>IF('A-2'!$F56='A-2 TRANS'!L$1,'A-2'!$D56,0)</f>
        <v>0</v>
      </c>
      <c r="M50" s="4">
        <f>IF('A-2'!$F56='A-2 TRANS'!M$1,'A-2'!$D56,0)</f>
        <v>0</v>
      </c>
      <c r="N50" s="4">
        <f>IF('A-2'!$F56='A-2 TRANS'!N$1,'A-2'!$D56,0)</f>
        <v>0</v>
      </c>
      <c r="O50" s="4">
        <f>IF('A-2'!$F56='A-2 TRANS'!O$1,'A-2'!$D56,0)</f>
        <v>0</v>
      </c>
      <c r="P50" s="4">
        <f>IF('A-2'!$F56='A-2 TRANS'!P$1,'A-2'!$D56,0)</f>
        <v>0</v>
      </c>
      <c r="Q50" s="4">
        <f>IF('A-2'!$F56='A-2 TRANS'!Q$1,'A-2'!$D56,0)</f>
        <v>0</v>
      </c>
      <c r="R50" s="4">
        <f>IF('A-2'!$F56='A-2 TRANS'!R$1,'A-2'!$D56,0)</f>
        <v>0</v>
      </c>
      <c r="S50" s="4">
        <f>IF('A-2'!$F56='A-2 TRANS'!S$1,'A-2'!$D56,0)</f>
        <v>0</v>
      </c>
      <c r="T50" s="4">
        <f>IF('A-2'!$F56='A-2 TRANS'!T$1,'A-2'!$D56,0)</f>
        <v>0</v>
      </c>
      <c r="U50" s="4">
        <f>IF('A-2'!$F56='A-2 TRANS'!U$1,'A-2'!$D56,0)</f>
        <v>0</v>
      </c>
      <c r="V50" s="4">
        <f>IF('A-2'!$F56='A-2 TRANS'!V$1,'A-2'!$D56,0)</f>
        <v>0</v>
      </c>
      <c r="W50" s="4">
        <f>IF('A-2'!$F56='A-2 TRANS'!W$1,'A-2'!$D56,0)</f>
        <v>0</v>
      </c>
      <c r="X50" s="4">
        <f>IF('A-2'!$F56='A-2 TRANS'!X$1,'A-2'!$D56,0)</f>
        <v>0</v>
      </c>
      <c r="Y50" s="4">
        <f>IF('A-2'!$F56='A-2 TRANS'!Y$1,'A-2'!$D56,0)</f>
        <v>0</v>
      </c>
      <c r="Z50" s="4">
        <f>IF('A-2'!$F56='A-2 TRANS'!Z$1,'A-2'!$D56,0)</f>
        <v>0</v>
      </c>
      <c r="AA50" s="4">
        <f>IF('A-2'!$F56='A-2 TRANS'!AA$1,'A-2'!$D56,0)</f>
        <v>0</v>
      </c>
      <c r="AB50" s="4">
        <f>IF('A-2'!$F56='A-2 TRANS'!AB$1,'A-2'!$D56,0)</f>
        <v>0</v>
      </c>
      <c r="AC50" s="4">
        <f>IF('A-2'!$F56='A-2 TRANS'!AC$1,'A-2'!$D56,0)</f>
        <v>0</v>
      </c>
      <c r="AD50" s="4">
        <f>IF('A-2'!$F56='A-2 TRANS'!AD$1,'A-2'!$D56,0)</f>
        <v>0</v>
      </c>
      <c r="AE50" s="4">
        <f>IF('A-2'!$F56='A-2 TRANS'!AE$1,'A-2'!$D56,0)</f>
        <v>0</v>
      </c>
      <c r="AF50" s="4">
        <f>IF('A-2'!$F56='A-2 TRANS'!AF$1,'A-2'!$D56,0)</f>
        <v>0</v>
      </c>
      <c r="AG50" s="4">
        <f>IF('A-2'!$F56='A-2 TRANS'!AG$1,'A-2'!$D56,0)</f>
        <v>0</v>
      </c>
      <c r="AH50" s="4">
        <f>IF('A-2'!$F56='A-2 TRANS'!AH$1,'A-2'!$D56,0)</f>
        <v>0</v>
      </c>
      <c r="AI50" s="4">
        <f>IF('A-2'!$F56='A-2 TRANS'!AI$1,'A-2'!$D56,0)</f>
        <v>0</v>
      </c>
      <c r="AJ50" s="4">
        <f>IF('A-2'!$F56='A-2 TRANS'!AJ$1,'A-2'!$D56,0)</f>
        <v>0</v>
      </c>
      <c r="AK50" s="4">
        <f>IF('A-2'!$F56='A-2 TRANS'!AK$1,'A-2'!$D56,0)</f>
        <v>0</v>
      </c>
      <c r="AL50" s="4">
        <f>IF('A-2'!$F56='A-2 TRANS'!AL$1,'A-2'!$D56,0)</f>
        <v>0</v>
      </c>
      <c r="AM50" s="4">
        <f>IF('A-2'!$F56='A-2 TRANS'!AM$1,'A-2'!$D56,0)</f>
        <v>0</v>
      </c>
      <c r="AN50" s="4">
        <f>IF('A-2'!$F56='A-2 TRANS'!AN$1,'A-2'!$D56,0)</f>
        <v>0</v>
      </c>
      <c r="AO50" s="4">
        <f>IF('A-2'!$F56='A-2 TRANS'!AO$1,'A-2'!$D56,0)</f>
        <v>0</v>
      </c>
      <c r="AP50" s="4">
        <f>IF('A-2'!$F56='A-2 TRANS'!AP$1,'A-2'!$D56,0)</f>
        <v>0</v>
      </c>
      <c r="AQ50" s="4">
        <f>IF('A-2'!$F56='A-2 TRANS'!AQ$1,'A-2'!$D56,0)</f>
        <v>0</v>
      </c>
      <c r="AR50" s="4">
        <f>IF('A-2'!$F56='A-2 TRANS'!AR$1,'A-2'!$D56,0)</f>
        <v>0</v>
      </c>
      <c r="AS50" s="4">
        <f>IF('A-2'!$F56='A-2 TRANS'!AS$1,'A-2'!$D56,0)</f>
        <v>0</v>
      </c>
      <c r="AT50" s="4">
        <f>IF('A-2'!$F56='A-2 TRANS'!AT$1,'A-2'!$D56,0)</f>
        <v>0</v>
      </c>
      <c r="AU50" s="4">
        <f>IF('A-2'!$F56='A-2 TRANS'!AU$1,'A-2'!$D56,0)</f>
        <v>0</v>
      </c>
      <c r="AV50" s="4">
        <f>IF('A-2'!$F56='A-2 TRANS'!AV$1,'A-2'!$D56,0)</f>
        <v>0</v>
      </c>
      <c r="AW50" s="4">
        <f>IF('A-2'!$F56='A-2 TRANS'!AW$1,'A-2'!$D56,0)</f>
        <v>0</v>
      </c>
      <c r="AX50" s="4">
        <f>IF('A-2'!$F56='A-2 TRANS'!AX$1,'A-2'!$D56,0)</f>
        <v>0</v>
      </c>
      <c r="AY50" s="4">
        <f>IF('A-2'!$F56='A-2 TRANS'!AY$1,'A-2'!$D56,0)</f>
        <v>0</v>
      </c>
      <c r="AZ50" s="4">
        <f>IF('A-2'!$F56='A-2 TRANS'!AZ$1,'A-2'!$D56,0)</f>
        <v>0</v>
      </c>
      <c r="BA50" s="4">
        <f>IF('A-2'!$F56='A-2 TRANS'!BA$1,'A-2'!$D56,0)</f>
        <v>0</v>
      </c>
      <c r="BB50" s="4">
        <f>IF('A-2'!$F56='A-2 TRANS'!BB$1,'A-2'!$D56,0)</f>
        <v>0</v>
      </c>
      <c r="BC50" s="4">
        <f>IF('A-2'!$F56='A-2 TRANS'!BC$1,'A-2'!$D56,0)</f>
        <v>0</v>
      </c>
      <c r="BD50" s="4">
        <f>IF('A-2'!$F56='A-2 TRANS'!BD$1,'A-2'!$D56,0)</f>
        <v>0</v>
      </c>
      <c r="BE50" s="4">
        <f>IF('A-2'!$F56='A-2 TRANS'!BE$1,'A-2'!$D56,0)</f>
        <v>0</v>
      </c>
      <c r="BF50" s="4">
        <f>IF('A-2'!$F56='A-2 TRANS'!BF$1,'A-2'!$D56,0)</f>
        <v>0</v>
      </c>
      <c r="BG50" s="4">
        <f>IF('A-2'!$F56='A-2 TRANS'!BG$1,'A-2'!$D56,0)</f>
        <v>0</v>
      </c>
      <c r="BH50" s="4">
        <f>IF('A-2'!$F56='A-2 TRANS'!BH$1,'A-2'!$D56,0)</f>
        <v>0</v>
      </c>
      <c r="BI50" s="4">
        <f>IF('A-2'!$F56='A-2 TRANS'!BI$1,'A-2'!$D56,0)</f>
        <v>0</v>
      </c>
      <c r="BJ50" s="4">
        <f>IF('A-2'!$F56='A-2 TRANS'!BJ$1,'A-2'!$D56,0)</f>
        <v>0</v>
      </c>
      <c r="BK50" s="4">
        <f>IF('A-2'!$F56='A-2 TRANS'!BK$1,'A-2'!$D56,0)</f>
        <v>0</v>
      </c>
    </row>
    <row r="52" spans="2:63" x14ac:dyDescent="0.2">
      <c r="B52" s="5">
        <f>SUM(B2:B51)</f>
        <v>0</v>
      </c>
      <c r="C52" s="5">
        <f t="shared" ref="C52:R52" si="4">SUM(C2:C51)</f>
        <v>0</v>
      </c>
      <c r="D52" s="5">
        <f t="shared" si="4"/>
        <v>0</v>
      </c>
      <c r="E52" s="5">
        <f t="shared" si="4"/>
        <v>0</v>
      </c>
      <c r="F52" s="5">
        <f t="shared" si="4"/>
        <v>0</v>
      </c>
      <c r="G52" s="5">
        <f t="shared" si="4"/>
        <v>0</v>
      </c>
      <c r="H52" s="5">
        <f t="shared" si="4"/>
        <v>0</v>
      </c>
      <c r="I52" s="5">
        <f t="shared" si="4"/>
        <v>0</v>
      </c>
      <c r="J52" s="5">
        <f t="shared" si="4"/>
        <v>0</v>
      </c>
      <c r="K52" s="5">
        <f t="shared" si="4"/>
        <v>0</v>
      </c>
      <c r="L52" s="5">
        <f t="shared" si="4"/>
        <v>0</v>
      </c>
      <c r="M52" s="5">
        <f t="shared" si="4"/>
        <v>0</v>
      </c>
      <c r="N52" s="5">
        <f t="shared" si="4"/>
        <v>0</v>
      </c>
      <c r="O52" s="5">
        <f t="shared" si="4"/>
        <v>0</v>
      </c>
      <c r="P52" s="5">
        <f t="shared" si="4"/>
        <v>0</v>
      </c>
      <c r="Q52" s="5">
        <f t="shared" si="4"/>
        <v>0</v>
      </c>
      <c r="R52" s="5">
        <f t="shared" si="4"/>
        <v>0</v>
      </c>
      <c r="S52" s="5">
        <f t="shared" ref="S52:AH52" si="5">SUM(S2:S51)</f>
        <v>0</v>
      </c>
      <c r="T52" s="5">
        <f t="shared" si="5"/>
        <v>0</v>
      </c>
      <c r="U52" s="5">
        <f t="shared" si="5"/>
        <v>0</v>
      </c>
      <c r="V52" s="5">
        <f t="shared" si="5"/>
        <v>0</v>
      </c>
      <c r="W52" s="5">
        <f t="shared" si="5"/>
        <v>0</v>
      </c>
      <c r="X52" s="5">
        <f t="shared" si="5"/>
        <v>0</v>
      </c>
      <c r="Y52" s="5">
        <f t="shared" si="5"/>
        <v>0</v>
      </c>
      <c r="Z52" s="5">
        <f t="shared" si="5"/>
        <v>0</v>
      </c>
      <c r="AA52" s="5">
        <f t="shared" si="5"/>
        <v>0</v>
      </c>
      <c r="AB52" s="5">
        <f t="shared" si="5"/>
        <v>0</v>
      </c>
      <c r="AC52" s="5">
        <f t="shared" si="5"/>
        <v>0</v>
      </c>
      <c r="AD52" s="5">
        <f t="shared" si="5"/>
        <v>0</v>
      </c>
      <c r="AE52" s="5">
        <f t="shared" si="5"/>
        <v>0</v>
      </c>
      <c r="AF52" s="5">
        <f t="shared" si="5"/>
        <v>0</v>
      </c>
      <c r="AG52" s="5">
        <f t="shared" si="5"/>
        <v>0</v>
      </c>
      <c r="AH52" s="5">
        <f t="shared" si="5"/>
        <v>0</v>
      </c>
      <c r="AI52" s="5">
        <f t="shared" ref="AI52:AX52" si="6">SUM(AI2:AI51)</f>
        <v>0</v>
      </c>
      <c r="AJ52" s="5">
        <f t="shared" si="6"/>
        <v>0</v>
      </c>
      <c r="AK52" s="5">
        <f t="shared" si="6"/>
        <v>0</v>
      </c>
      <c r="AL52" s="5">
        <f t="shared" si="6"/>
        <v>0</v>
      </c>
      <c r="AM52" s="5">
        <f t="shared" si="6"/>
        <v>0</v>
      </c>
      <c r="AN52" s="5">
        <f t="shared" si="6"/>
        <v>0</v>
      </c>
      <c r="AO52" s="5">
        <f t="shared" si="6"/>
        <v>0</v>
      </c>
      <c r="AP52" s="5">
        <f t="shared" si="6"/>
        <v>0</v>
      </c>
      <c r="AQ52" s="5">
        <f t="shared" si="6"/>
        <v>0</v>
      </c>
      <c r="AR52" s="5">
        <f t="shared" si="6"/>
        <v>0</v>
      </c>
      <c r="AS52" s="5">
        <f t="shared" si="6"/>
        <v>0</v>
      </c>
      <c r="AT52" s="5">
        <f t="shared" si="6"/>
        <v>0</v>
      </c>
      <c r="AU52" s="5">
        <f t="shared" si="6"/>
        <v>0</v>
      </c>
      <c r="AV52" s="5">
        <f t="shared" si="6"/>
        <v>0</v>
      </c>
      <c r="AW52" s="5">
        <f t="shared" si="6"/>
        <v>0</v>
      </c>
      <c r="AX52" s="5">
        <f t="shared" si="6"/>
        <v>0</v>
      </c>
      <c r="AY52" s="5">
        <f t="shared" ref="AY52:BK52" si="7">SUM(AY2:AY51)</f>
        <v>0</v>
      </c>
      <c r="AZ52" s="5">
        <f t="shared" si="7"/>
        <v>0</v>
      </c>
      <c r="BA52" s="5">
        <f t="shared" si="7"/>
        <v>0</v>
      </c>
      <c r="BB52" s="5">
        <f t="shared" si="7"/>
        <v>0</v>
      </c>
      <c r="BC52" s="5">
        <f t="shared" si="7"/>
        <v>0</v>
      </c>
      <c r="BD52" s="5">
        <f t="shared" si="7"/>
        <v>0</v>
      </c>
      <c r="BE52" s="5">
        <f t="shared" si="7"/>
        <v>0</v>
      </c>
      <c r="BF52" s="5">
        <f t="shared" si="7"/>
        <v>0</v>
      </c>
      <c r="BG52" s="5">
        <f t="shared" si="7"/>
        <v>0</v>
      </c>
      <c r="BH52" s="5">
        <f t="shared" si="7"/>
        <v>0</v>
      </c>
      <c r="BI52" s="5">
        <f t="shared" si="7"/>
        <v>0</v>
      </c>
      <c r="BJ52" s="5">
        <f t="shared" si="7"/>
        <v>0</v>
      </c>
      <c r="BK52" s="5">
        <f t="shared" si="7"/>
        <v>0</v>
      </c>
    </row>
    <row r="53" spans="2:63" x14ac:dyDescent="0.2">
      <c r="B53" s="5">
        <f>SUM(B52:BK52)</f>
        <v>0</v>
      </c>
    </row>
  </sheetData>
  <sheetProtection password="B2D7" sheet="1" objects="1" scenarios="1"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9"/>
  <sheetViews>
    <sheetView workbookViewId="0">
      <pane xSplit="2" ySplit="10" topLeftCell="C11" activePane="bottomRight" state="frozen"/>
      <selection pane="topRight" activeCell="B10" sqref="B10"/>
      <selection pane="bottomLeft" activeCell="B10" sqref="B10"/>
      <selection pane="bottomRight" activeCell="C11" sqref="C11"/>
    </sheetView>
  </sheetViews>
  <sheetFormatPr defaultColWidth="9.33203125" defaultRowHeight="10" x14ac:dyDescent="0.2"/>
  <cols>
    <col min="1" max="1" width="4.6640625" style="1" customWidth="1"/>
    <col min="2" max="2" width="33.109375" style="2" customWidth="1"/>
    <col min="3" max="4" width="14.77734375" style="2" customWidth="1"/>
    <col min="5" max="9" width="14.77734375" style="41" customWidth="1"/>
    <col min="10" max="16384" width="9.33203125" style="2"/>
  </cols>
  <sheetData>
    <row r="1" spans="1:9" x14ac:dyDescent="0.2">
      <c r="A1" s="186"/>
      <c r="B1" s="192"/>
      <c r="C1" s="193"/>
      <c r="D1" s="193"/>
      <c r="E1" s="193"/>
      <c r="F1" s="193"/>
      <c r="G1" s="193"/>
      <c r="H1" s="193"/>
      <c r="I1" s="194" t="s">
        <v>120</v>
      </c>
    </row>
    <row r="2" spans="1:9" x14ac:dyDescent="0.2">
      <c r="A2" s="186"/>
      <c r="B2" s="192" t="s">
        <v>1</v>
      </c>
      <c r="C2" s="106" t="str">
        <f>IF(S!$B$12=0," ",S!$B$12)</f>
        <v xml:space="preserve"> </v>
      </c>
      <c r="D2" s="106"/>
      <c r="E2" s="106"/>
      <c r="F2" s="193"/>
      <c r="G2" s="193"/>
      <c r="H2" s="193"/>
      <c r="I2" s="193"/>
    </row>
    <row r="3" spans="1:9" ht="24.75" customHeight="1" x14ac:dyDescent="0.2">
      <c r="A3" s="186"/>
      <c r="B3" s="192" t="s">
        <v>2</v>
      </c>
      <c r="C3" s="195" t="str">
        <f>IF(S!$D$17=0," ",S!$D$17)</f>
        <v xml:space="preserve"> </v>
      </c>
      <c r="D3" s="194" t="s">
        <v>68</v>
      </c>
      <c r="E3" s="196" t="str">
        <f>IF(S!$N$17=0," ",S!$N$17)</f>
        <v xml:space="preserve"> </v>
      </c>
      <c r="F3" s="193"/>
      <c r="G3" s="193"/>
      <c r="H3" s="193"/>
      <c r="I3" s="193"/>
    </row>
    <row r="4" spans="1:9" ht="5.15" customHeight="1" x14ac:dyDescent="0.2">
      <c r="A4" s="186"/>
      <c r="B4" s="192"/>
      <c r="C4" s="193"/>
      <c r="D4" s="193"/>
      <c r="E4" s="193"/>
      <c r="F4" s="193"/>
      <c r="G4" s="193"/>
      <c r="H4" s="193"/>
      <c r="I4" s="193"/>
    </row>
    <row r="5" spans="1:9" s="1" customFormat="1" x14ac:dyDescent="0.2">
      <c r="A5" s="256"/>
      <c r="B5" s="257"/>
      <c r="C5" s="258"/>
      <c r="D5" s="258"/>
      <c r="E5" s="259"/>
      <c r="F5" s="259"/>
      <c r="G5" s="259" t="s">
        <v>121</v>
      </c>
      <c r="H5" s="259"/>
      <c r="I5" s="259" t="s">
        <v>122</v>
      </c>
    </row>
    <row r="6" spans="1:9" s="1" customFormat="1" x14ac:dyDescent="0.2">
      <c r="A6" s="260"/>
      <c r="B6" s="261"/>
      <c r="C6" s="262"/>
      <c r="D6" s="262"/>
      <c r="E6" s="263" t="s">
        <v>123</v>
      </c>
      <c r="F6" s="263"/>
      <c r="G6" s="263" t="s">
        <v>124</v>
      </c>
      <c r="H6" s="263" t="s">
        <v>125</v>
      </c>
      <c r="I6" s="263" t="s">
        <v>126</v>
      </c>
    </row>
    <row r="7" spans="1:9" s="1" customFormat="1" ht="10.5" x14ac:dyDescent="0.25">
      <c r="A7" s="264"/>
      <c r="B7" s="75" t="s">
        <v>127</v>
      </c>
      <c r="C7" s="265" t="s">
        <v>128</v>
      </c>
      <c r="D7" s="265" t="s">
        <v>129</v>
      </c>
      <c r="E7" s="266" t="s">
        <v>130</v>
      </c>
      <c r="F7" s="266" t="s">
        <v>131</v>
      </c>
      <c r="G7" s="266" t="s">
        <v>132</v>
      </c>
      <c r="H7" s="266" t="s">
        <v>133</v>
      </c>
      <c r="I7" s="266" t="s">
        <v>134</v>
      </c>
    </row>
    <row r="8" spans="1:9" s="1" customFormat="1" ht="5.15" customHeight="1" x14ac:dyDescent="0.2">
      <c r="A8" s="267"/>
      <c r="B8" s="268"/>
      <c r="C8" s="268"/>
      <c r="D8" s="268"/>
      <c r="E8" s="269"/>
      <c r="F8" s="269"/>
      <c r="G8" s="269"/>
      <c r="H8" s="269"/>
      <c r="I8" s="269"/>
    </row>
    <row r="9" spans="1:9" s="1" customFormat="1" x14ac:dyDescent="0.2">
      <c r="A9" s="197"/>
      <c r="B9" s="197"/>
      <c r="C9" s="186" t="s">
        <v>135</v>
      </c>
      <c r="D9" s="186" t="s">
        <v>136</v>
      </c>
      <c r="E9" s="270" t="s">
        <v>137</v>
      </c>
      <c r="F9" s="270" t="s">
        <v>138</v>
      </c>
      <c r="G9" s="270" t="s">
        <v>139</v>
      </c>
      <c r="H9" s="270" t="s">
        <v>140</v>
      </c>
      <c r="I9" s="270" t="s">
        <v>141</v>
      </c>
    </row>
    <row r="10" spans="1:9" s="33" customFormat="1" ht="10.5" x14ac:dyDescent="0.25">
      <c r="A10" s="43"/>
      <c r="B10" s="103"/>
      <c r="C10" s="268"/>
      <c r="D10" s="268"/>
      <c r="E10" s="269"/>
      <c r="F10" s="269"/>
      <c r="G10" s="269"/>
      <c r="H10" s="269"/>
      <c r="I10" s="269"/>
    </row>
    <row r="11" spans="1:9" x14ac:dyDescent="0.2">
      <c r="A11" s="271" t="s">
        <v>80</v>
      </c>
      <c r="B11" s="272" t="s">
        <v>142</v>
      </c>
      <c r="C11" s="273"/>
      <c r="D11" s="273"/>
      <c r="E11" s="274">
        <f>SUM(C11:D11)</f>
        <v>0</v>
      </c>
      <c r="F11" s="274">
        <f>SUM('A-1 TRANS'!B133)</f>
        <v>0</v>
      </c>
      <c r="G11" s="274">
        <f>SUM(E11:F11)</f>
        <v>0</v>
      </c>
      <c r="H11" s="274">
        <f>SUM('A-2 TRANS'!B52)</f>
        <v>0</v>
      </c>
      <c r="I11" s="274">
        <f>SUM(G11:H11)</f>
        <v>0</v>
      </c>
    </row>
    <row r="12" spans="1:9" x14ac:dyDescent="0.2">
      <c r="A12" s="271" t="s">
        <v>75</v>
      </c>
      <c r="B12" s="272" t="s">
        <v>143</v>
      </c>
      <c r="C12" s="273"/>
      <c r="D12" s="273"/>
      <c r="E12" s="274">
        <f t="shared" ref="E12:E26" si="0">SUM(C12:D12)</f>
        <v>0</v>
      </c>
      <c r="F12" s="274">
        <f>SUM('A-1 TRANS'!C133)</f>
        <v>0</v>
      </c>
      <c r="G12" s="274">
        <f t="shared" ref="G12:G21" si="1">SUM(E12:F12)</f>
        <v>0</v>
      </c>
      <c r="H12" s="274">
        <f>SUM('A-2 TRANS'!C52)</f>
        <v>0</v>
      </c>
      <c r="I12" s="274">
        <f t="shared" ref="I12:I21" si="2">SUM(G12:H12)</f>
        <v>0</v>
      </c>
    </row>
    <row r="13" spans="1:9" x14ac:dyDescent="0.2">
      <c r="A13" s="271" t="s">
        <v>76</v>
      </c>
      <c r="B13" s="272" t="s">
        <v>144</v>
      </c>
      <c r="C13" s="273"/>
      <c r="D13" s="273"/>
      <c r="E13" s="274">
        <f t="shared" si="0"/>
        <v>0</v>
      </c>
      <c r="F13" s="274">
        <f>SUM('A-1 TRANS'!D133)</f>
        <v>0</v>
      </c>
      <c r="G13" s="274">
        <f t="shared" si="1"/>
        <v>0</v>
      </c>
      <c r="H13" s="274">
        <f>SUM('A-2 TRANS'!D52)</f>
        <v>0</v>
      </c>
      <c r="I13" s="274">
        <f t="shared" si="2"/>
        <v>0</v>
      </c>
    </row>
    <row r="14" spans="1:9" x14ac:dyDescent="0.2">
      <c r="A14" s="271" t="s">
        <v>77</v>
      </c>
      <c r="B14" s="272" t="s">
        <v>145</v>
      </c>
      <c r="C14" s="273"/>
      <c r="D14" s="273"/>
      <c r="E14" s="274">
        <f t="shared" si="0"/>
        <v>0</v>
      </c>
      <c r="F14" s="274">
        <f>SUM('A-1 TRANS'!E133)</f>
        <v>0</v>
      </c>
      <c r="G14" s="274">
        <f t="shared" si="1"/>
        <v>0</v>
      </c>
      <c r="H14" s="274">
        <f>SUM('A-2 TRANS'!E52)</f>
        <v>0</v>
      </c>
      <c r="I14" s="274">
        <f t="shared" si="2"/>
        <v>0</v>
      </c>
    </row>
    <row r="15" spans="1:9" x14ac:dyDescent="0.2">
      <c r="A15" s="271" t="s">
        <v>78</v>
      </c>
      <c r="B15" s="272" t="s">
        <v>146</v>
      </c>
      <c r="C15" s="273"/>
      <c r="D15" s="273"/>
      <c r="E15" s="274">
        <f t="shared" si="0"/>
        <v>0</v>
      </c>
      <c r="F15" s="274">
        <f>SUM('A-1 TRANS'!F133)</f>
        <v>0</v>
      </c>
      <c r="G15" s="274">
        <f t="shared" si="1"/>
        <v>0</v>
      </c>
      <c r="H15" s="274">
        <f>SUM('A-2 TRANS'!F52)</f>
        <v>0</v>
      </c>
      <c r="I15" s="274">
        <f t="shared" si="2"/>
        <v>0</v>
      </c>
    </row>
    <row r="16" spans="1:9" x14ac:dyDescent="0.2">
      <c r="A16" s="271" t="s">
        <v>79</v>
      </c>
      <c r="B16" s="272" t="s">
        <v>147</v>
      </c>
      <c r="C16" s="273"/>
      <c r="D16" s="273"/>
      <c r="E16" s="274">
        <f t="shared" si="0"/>
        <v>0</v>
      </c>
      <c r="F16" s="274">
        <f>SUM('A-1 TRANS'!G133)</f>
        <v>0</v>
      </c>
      <c r="G16" s="274">
        <f t="shared" si="1"/>
        <v>0</v>
      </c>
      <c r="H16" s="274">
        <f>SUM('A-2 TRANS'!G52)</f>
        <v>0</v>
      </c>
      <c r="I16" s="274">
        <f t="shared" si="2"/>
        <v>0</v>
      </c>
    </row>
    <row r="17" spans="1:9" x14ac:dyDescent="0.2">
      <c r="A17" s="271" t="s">
        <v>148</v>
      </c>
      <c r="B17" s="272" t="s">
        <v>149</v>
      </c>
      <c r="C17" s="273"/>
      <c r="D17" s="273"/>
      <c r="E17" s="274">
        <f t="shared" si="0"/>
        <v>0</v>
      </c>
      <c r="F17" s="274">
        <f>SUM('A-1 TRANS'!H133)</f>
        <v>0</v>
      </c>
      <c r="G17" s="274">
        <f t="shared" si="1"/>
        <v>0</v>
      </c>
      <c r="H17" s="274">
        <f>SUM('A-2 TRANS'!H52)</f>
        <v>0</v>
      </c>
      <c r="I17" s="274">
        <f t="shared" si="2"/>
        <v>0</v>
      </c>
    </row>
    <row r="18" spans="1:9" x14ac:dyDescent="0.2">
      <c r="A18" s="271" t="s">
        <v>150</v>
      </c>
      <c r="B18" s="272" t="s">
        <v>151</v>
      </c>
      <c r="C18" s="273"/>
      <c r="D18" s="273"/>
      <c r="E18" s="274">
        <f t="shared" si="0"/>
        <v>0</v>
      </c>
      <c r="F18" s="274">
        <f>SUM('A-1 TRANS'!I133)</f>
        <v>0</v>
      </c>
      <c r="G18" s="274">
        <f t="shared" si="1"/>
        <v>0</v>
      </c>
      <c r="H18" s="274">
        <f>SUM('A-2 TRANS'!I52)</f>
        <v>0</v>
      </c>
      <c r="I18" s="274">
        <f t="shared" si="2"/>
        <v>0</v>
      </c>
    </row>
    <row r="19" spans="1:9" x14ac:dyDescent="0.2">
      <c r="A19" s="271" t="s">
        <v>152</v>
      </c>
      <c r="B19" s="273"/>
      <c r="C19" s="273"/>
      <c r="D19" s="273"/>
      <c r="E19" s="274">
        <f t="shared" si="0"/>
        <v>0</v>
      </c>
      <c r="F19" s="274">
        <f>SUM('A-1 TRANS'!J133)</f>
        <v>0</v>
      </c>
      <c r="G19" s="274">
        <f t="shared" si="1"/>
        <v>0</v>
      </c>
      <c r="H19" s="274">
        <f>SUM('A-2 TRANS'!J52)</f>
        <v>0</v>
      </c>
      <c r="I19" s="274">
        <f t="shared" si="2"/>
        <v>0</v>
      </c>
    </row>
    <row r="20" spans="1:9" x14ac:dyDescent="0.2">
      <c r="A20" s="271" t="s">
        <v>153</v>
      </c>
      <c r="B20" s="273" t="s">
        <v>129</v>
      </c>
      <c r="C20" s="273"/>
      <c r="D20" s="273"/>
      <c r="E20" s="274">
        <f t="shared" si="0"/>
        <v>0</v>
      </c>
      <c r="F20" s="274">
        <f>SUM('A-1 TRANS'!K133)</f>
        <v>0</v>
      </c>
      <c r="G20" s="274">
        <f t="shared" si="1"/>
        <v>0</v>
      </c>
      <c r="H20" s="274">
        <f>SUM('A-2 TRANS'!K52)</f>
        <v>0</v>
      </c>
      <c r="I20" s="274">
        <f t="shared" si="2"/>
        <v>0</v>
      </c>
    </row>
    <row r="21" spans="1:9" x14ac:dyDescent="0.2">
      <c r="A21" s="271" t="s">
        <v>154</v>
      </c>
      <c r="B21" s="272" t="s">
        <v>155</v>
      </c>
      <c r="C21" s="273"/>
      <c r="D21" s="273"/>
      <c r="E21" s="274">
        <f t="shared" si="0"/>
        <v>0</v>
      </c>
      <c r="F21" s="274">
        <f>SUM('A-1 TRANS'!L133)</f>
        <v>0</v>
      </c>
      <c r="G21" s="274">
        <f t="shared" si="1"/>
        <v>0</v>
      </c>
      <c r="H21" s="274">
        <f>SUM('A-2 TRANS'!L52)</f>
        <v>0</v>
      </c>
      <c r="I21" s="274">
        <f t="shared" si="2"/>
        <v>0</v>
      </c>
    </row>
    <row r="22" spans="1:9" s="42" customFormat="1" ht="10.5" x14ac:dyDescent="0.25">
      <c r="A22" s="78" t="s">
        <v>156</v>
      </c>
      <c r="B22" s="76" t="s">
        <v>157</v>
      </c>
      <c r="C22" s="76">
        <f>SUM(C11:C21)</f>
        <v>0</v>
      </c>
      <c r="D22" s="76">
        <f t="shared" ref="D22:I22" si="3">SUM(D11:D21)</f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</row>
    <row r="23" spans="1:9" s="42" customFormat="1" ht="5.15" customHeight="1" x14ac:dyDescent="0.25">
      <c r="A23" s="43"/>
      <c r="B23" s="44"/>
      <c r="C23" s="44"/>
      <c r="D23" s="44"/>
      <c r="E23" s="45"/>
      <c r="F23" s="45"/>
      <c r="G23" s="45"/>
      <c r="H23" s="45"/>
      <c r="I23" s="45"/>
    </row>
    <row r="24" spans="1:9" x14ac:dyDescent="0.2">
      <c r="A24" s="271" t="s">
        <v>158</v>
      </c>
      <c r="B24" s="272" t="s">
        <v>159</v>
      </c>
      <c r="C24" s="273" t="s">
        <v>18</v>
      </c>
      <c r="D24" s="273"/>
      <c r="E24" s="274">
        <f t="shared" si="0"/>
        <v>0</v>
      </c>
      <c r="F24" s="274">
        <f>SUM('A-1 TRANS'!N133)</f>
        <v>0</v>
      </c>
      <c r="G24" s="274">
        <f>SUM(E24:F24)</f>
        <v>0</v>
      </c>
      <c r="H24" s="274">
        <f>SUM('A-2 TRANS'!N52)</f>
        <v>0</v>
      </c>
      <c r="I24" s="274">
        <f>SUM(G24:H24)</f>
        <v>0</v>
      </c>
    </row>
    <row r="25" spans="1:9" x14ac:dyDescent="0.2">
      <c r="A25" s="271" t="s">
        <v>160</v>
      </c>
      <c r="B25" s="272" t="s">
        <v>161</v>
      </c>
      <c r="C25" s="273"/>
      <c r="D25" s="273"/>
      <c r="E25" s="274">
        <f t="shared" si="0"/>
        <v>0</v>
      </c>
      <c r="F25" s="274">
        <f>SUM('A-1 TRANS'!O133)</f>
        <v>0</v>
      </c>
      <c r="G25" s="274">
        <f>SUM(E25:F25)</f>
        <v>0</v>
      </c>
      <c r="H25" s="274">
        <f>SUM('A-2 TRANS'!O52)</f>
        <v>0</v>
      </c>
      <c r="I25" s="274">
        <f>SUM(G25:H25)</f>
        <v>0</v>
      </c>
    </row>
    <row r="26" spans="1:9" x14ac:dyDescent="0.2">
      <c r="A26" s="271" t="s">
        <v>162</v>
      </c>
      <c r="B26" s="273"/>
      <c r="C26" s="273"/>
      <c r="D26" s="273"/>
      <c r="E26" s="274">
        <f t="shared" si="0"/>
        <v>0</v>
      </c>
      <c r="F26" s="274">
        <f>SUM('A-1 TRANS'!P133)</f>
        <v>0</v>
      </c>
      <c r="G26" s="274">
        <f>SUM(E26:F26)</f>
        <v>0</v>
      </c>
      <c r="H26" s="274">
        <f>SUM('A-2 TRANS'!P52)</f>
        <v>0</v>
      </c>
      <c r="I26" s="274">
        <f>SUM(G26:H26)</f>
        <v>0</v>
      </c>
    </row>
    <row r="27" spans="1:9" s="42" customFormat="1" ht="10.5" x14ac:dyDescent="0.25">
      <c r="A27" s="78" t="s">
        <v>163</v>
      </c>
      <c r="B27" s="76" t="s">
        <v>164</v>
      </c>
      <c r="C27" s="76">
        <f>SUM(C24:C26)</f>
        <v>0</v>
      </c>
      <c r="D27" s="76">
        <f t="shared" ref="D27:I27" si="4">SUM(D24:D26)</f>
        <v>0</v>
      </c>
      <c r="E27" s="77">
        <f t="shared" si="4"/>
        <v>0</v>
      </c>
      <c r="F27" s="77">
        <f t="shared" si="4"/>
        <v>0</v>
      </c>
      <c r="G27" s="77">
        <f t="shared" si="4"/>
        <v>0</v>
      </c>
      <c r="H27" s="77">
        <f t="shared" si="4"/>
        <v>0</v>
      </c>
      <c r="I27" s="77">
        <f t="shared" si="4"/>
        <v>0</v>
      </c>
    </row>
    <row r="28" spans="1:9" s="42" customFormat="1" ht="5.15" customHeight="1" x14ac:dyDescent="0.25">
      <c r="A28" s="43"/>
      <c r="B28" s="44"/>
      <c r="C28" s="44"/>
      <c r="D28" s="44"/>
      <c r="E28" s="45"/>
      <c r="F28" s="45"/>
      <c r="G28" s="45"/>
      <c r="H28" s="45"/>
      <c r="I28" s="45"/>
    </row>
    <row r="29" spans="1:9" ht="10.5" x14ac:dyDescent="0.25">
      <c r="A29" s="46" t="s">
        <v>165</v>
      </c>
      <c r="B29" s="275"/>
      <c r="C29" s="199"/>
      <c r="D29" s="199"/>
      <c r="E29" s="276"/>
      <c r="F29" s="276"/>
      <c r="G29" s="276"/>
      <c r="H29" s="276"/>
      <c r="I29" s="276"/>
    </row>
    <row r="30" spans="1:9" x14ac:dyDescent="0.2">
      <c r="A30" s="271" t="s">
        <v>166</v>
      </c>
      <c r="B30" s="272" t="s">
        <v>167</v>
      </c>
      <c r="C30" s="277"/>
      <c r="D30" s="273"/>
      <c r="E30" s="274">
        <f t="shared" ref="E30:E36" si="5">SUM(C30:D30)</f>
        <v>0</v>
      </c>
      <c r="F30" s="274">
        <f>SUM('A-1 TRANS'!R133)</f>
        <v>0</v>
      </c>
      <c r="G30" s="274">
        <f t="shared" ref="G30:G36" si="6">SUM(E30:F30)</f>
        <v>0</v>
      </c>
      <c r="H30" s="274">
        <f>SUM('A-2 TRANS'!R52)</f>
        <v>0</v>
      </c>
      <c r="I30" s="274">
        <f t="shared" ref="I30:I36" si="7">SUM(G30:H30)</f>
        <v>0</v>
      </c>
    </row>
    <row r="31" spans="1:9" x14ac:dyDescent="0.2">
      <c r="A31" s="271" t="s">
        <v>168</v>
      </c>
      <c r="B31" s="272" t="s">
        <v>169</v>
      </c>
      <c r="C31" s="277"/>
      <c r="D31" s="273"/>
      <c r="E31" s="274">
        <f t="shared" si="5"/>
        <v>0</v>
      </c>
      <c r="F31" s="274">
        <f>SUM('A-1 TRANS'!S133)</f>
        <v>0</v>
      </c>
      <c r="G31" s="274">
        <f t="shared" si="6"/>
        <v>0</v>
      </c>
      <c r="H31" s="274">
        <f>SUM('A-2 TRANS'!S52)</f>
        <v>0</v>
      </c>
      <c r="I31" s="274">
        <f t="shared" si="7"/>
        <v>0</v>
      </c>
    </row>
    <row r="32" spans="1:9" x14ac:dyDescent="0.2">
      <c r="A32" s="271" t="s">
        <v>170</v>
      </c>
      <c r="B32" s="272" t="s">
        <v>171</v>
      </c>
      <c r="C32" s="277"/>
      <c r="D32" s="273"/>
      <c r="E32" s="274">
        <f t="shared" si="5"/>
        <v>0</v>
      </c>
      <c r="F32" s="274">
        <f>SUM('A-1 TRANS'!T133)</f>
        <v>0</v>
      </c>
      <c r="G32" s="274">
        <f t="shared" si="6"/>
        <v>0</v>
      </c>
      <c r="H32" s="274">
        <f>SUM('A-2 TRANS'!T52)</f>
        <v>0</v>
      </c>
      <c r="I32" s="274">
        <f t="shared" si="7"/>
        <v>0</v>
      </c>
    </row>
    <row r="33" spans="1:9" x14ac:dyDescent="0.2">
      <c r="A33" s="271" t="s">
        <v>172</v>
      </c>
      <c r="B33" s="272" t="s">
        <v>173</v>
      </c>
      <c r="C33" s="277"/>
      <c r="D33" s="273"/>
      <c r="E33" s="274">
        <f t="shared" si="5"/>
        <v>0</v>
      </c>
      <c r="F33" s="274">
        <f>SUM('A-1 TRANS'!U133)</f>
        <v>0</v>
      </c>
      <c r="G33" s="274">
        <f t="shared" si="6"/>
        <v>0</v>
      </c>
      <c r="H33" s="274">
        <f>SUM('A-2 TRANS'!U52)</f>
        <v>0</v>
      </c>
      <c r="I33" s="274">
        <f t="shared" si="7"/>
        <v>0</v>
      </c>
    </row>
    <row r="34" spans="1:9" x14ac:dyDescent="0.2">
      <c r="A34" s="271" t="s">
        <v>174</v>
      </c>
      <c r="B34" s="273"/>
      <c r="C34" s="277"/>
      <c r="D34" s="273"/>
      <c r="E34" s="274">
        <f t="shared" si="5"/>
        <v>0</v>
      </c>
      <c r="F34" s="274">
        <f>SUM('A-1 TRANS'!V133)</f>
        <v>0</v>
      </c>
      <c r="G34" s="274">
        <f t="shared" si="6"/>
        <v>0</v>
      </c>
      <c r="H34" s="274">
        <f>SUM('A-2 TRANS'!V52)</f>
        <v>0</v>
      </c>
      <c r="I34" s="274">
        <f t="shared" si="7"/>
        <v>0</v>
      </c>
    </row>
    <row r="35" spans="1:9" x14ac:dyDescent="0.2">
      <c r="A35" s="271" t="s">
        <v>175</v>
      </c>
      <c r="B35" s="273"/>
      <c r="C35" s="277"/>
      <c r="D35" s="273"/>
      <c r="E35" s="274">
        <f t="shared" si="5"/>
        <v>0</v>
      </c>
      <c r="F35" s="274">
        <f>SUM('A-1 TRANS'!W133)</f>
        <v>0</v>
      </c>
      <c r="G35" s="274">
        <f t="shared" si="6"/>
        <v>0</v>
      </c>
      <c r="H35" s="274">
        <f>SUM('A-2 TRANS'!W52)</f>
        <v>0</v>
      </c>
      <c r="I35" s="274">
        <f t="shared" si="7"/>
        <v>0</v>
      </c>
    </row>
    <row r="36" spans="1:9" x14ac:dyDescent="0.2">
      <c r="A36" s="271" t="s">
        <v>176</v>
      </c>
      <c r="B36" s="273"/>
      <c r="C36" s="277"/>
      <c r="D36" s="273"/>
      <c r="E36" s="274">
        <f t="shared" si="5"/>
        <v>0</v>
      </c>
      <c r="F36" s="274">
        <f>SUM('A-1 TRANS'!X133)</f>
        <v>0</v>
      </c>
      <c r="G36" s="274">
        <f t="shared" si="6"/>
        <v>0</v>
      </c>
      <c r="H36" s="274">
        <f>SUM('A-2 TRANS'!X52)</f>
        <v>0</v>
      </c>
      <c r="I36" s="274">
        <f t="shared" si="7"/>
        <v>0</v>
      </c>
    </row>
    <row r="37" spans="1:9" s="42" customFormat="1" ht="10.5" x14ac:dyDescent="0.25">
      <c r="A37" s="78" t="s">
        <v>177</v>
      </c>
      <c r="B37" s="76" t="s">
        <v>178</v>
      </c>
      <c r="C37" s="79">
        <f>SUM(C30:C36)</f>
        <v>0</v>
      </c>
      <c r="D37" s="76">
        <f t="shared" ref="D37:I37" si="8">SUM(D30:D36)</f>
        <v>0</v>
      </c>
      <c r="E37" s="77">
        <f t="shared" si="8"/>
        <v>0</v>
      </c>
      <c r="F37" s="77">
        <f t="shared" si="8"/>
        <v>0</v>
      </c>
      <c r="G37" s="77">
        <f t="shared" si="8"/>
        <v>0</v>
      </c>
      <c r="H37" s="77">
        <f t="shared" si="8"/>
        <v>0</v>
      </c>
      <c r="I37" s="77">
        <f t="shared" si="8"/>
        <v>0</v>
      </c>
    </row>
    <row r="38" spans="1:9" ht="5.15" customHeight="1" x14ac:dyDescent="0.2">
      <c r="A38" s="197"/>
      <c r="B38" s="199"/>
      <c r="C38" s="199"/>
      <c r="D38" s="199"/>
      <c r="E38" s="276"/>
      <c r="F38" s="276"/>
      <c r="G38" s="276"/>
      <c r="H38" s="276"/>
      <c r="I38" s="276"/>
    </row>
    <row r="39" spans="1:9" s="42" customFormat="1" ht="10.5" x14ac:dyDescent="0.25">
      <c r="A39" s="78" t="s">
        <v>179</v>
      </c>
      <c r="B39" s="76" t="s">
        <v>180</v>
      </c>
      <c r="C39" s="76">
        <f>SUM(C22+C27+C37)</f>
        <v>0</v>
      </c>
      <c r="D39" s="76">
        <f t="shared" ref="D39:I39" si="9">SUM(D22+D27+D37)</f>
        <v>0</v>
      </c>
      <c r="E39" s="77">
        <f t="shared" si="9"/>
        <v>0</v>
      </c>
      <c r="F39" s="77">
        <f t="shared" si="9"/>
        <v>0</v>
      </c>
      <c r="G39" s="77">
        <f t="shared" si="9"/>
        <v>0</v>
      </c>
      <c r="H39" s="77">
        <f t="shared" si="9"/>
        <v>0</v>
      </c>
      <c r="I39" s="77">
        <f t="shared" si="9"/>
        <v>0</v>
      </c>
    </row>
    <row r="40" spans="1:9" ht="18" customHeight="1" x14ac:dyDescent="0.2">
      <c r="A40" s="197"/>
      <c r="B40" s="199"/>
      <c r="C40" s="199"/>
      <c r="D40" s="199"/>
      <c r="E40" s="276"/>
      <c r="F40" s="276"/>
      <c r="G40" s="276"/>
      <c r="H40" s="276"/>
      <c r="I40" s="276"/>
    </row>
    <row r="41" spans="1:9" ht="10.5" x14ac:dyDescent="0.25">
      <c r="A41" s="46" t="s">
        <v>181</v>
      </c>
      <c r="B41" s="275"/>
      <c r="C41" s="199"/>
      <c r="D41" s="199"/>
      <c r="E41" s="276"/>
      <c r="F41" s="276"/>
      <c r="G41" s="276"/>
      <c r="H41" s="276"/>
      <c r="I41" s="276"/>
    </row>
    <row r="42" spans="1:9" x14ac:dyDescent="0.2">
      <c r="A42" s="271" t="s">
        <v>182</v>
      </c>
      <c r="B42" s="272" t="s">
        <v>183</v>
      </c>
      <c r="C42" s="277"/>
      <c r="D42" s="273"/>
      <c r="E42" s="274">
        <f t="shared" ref="E42:E52" si="10">SUM(C42:D42)</f>
        <v>0</v>
      </c>
      <c r="F42" s="274">
        <f>SUM('A-1 TRANS'!AA133)</f>
        <v>0</v>
      </c>
      <c r="G42" s="274">
        <f t="shared" ref="G42:G52" si="11">SUM(E42:F42)</f>
        <v>0</v>
      </c>
      <c r="H42" s="274">
        <f>SUM('A-2 TRANS'!AA52)</f>
        <v>0</v>
      </c>
      <c r="I42" s="274">
        <f t="shared" ref="I42:I52" si="12">SUM(G42:H42)</f>
        <v>0</v>
      </c>
    </row>
    <row r="43" spans="1:9" x14ac:dyDescent="0.2">
      <c r="A43" s="271" t="s">
        <v>184</v>
      </c>
      <c r="B43" s="272" t="s">
        <v>185</v>
      </c>
      <c r="C43" s="277"/>
      <c r="D43" s="273"/>
      <c r="E43" s="274">
        <f t="shared" si="10"/>
        <v>0</v>
      </c>
      <c r="F43" s="274">
        <f>SUM('A-1 TRANS'!AB133)</f>
        <v>0</v>
      </c>
      <c r="G43" s="274">
        <f t="shared" si="11"/>
        <v>0</v>
      </c>
      <c r="H43" s="274">
        <f>SUM('A-2 TRANS'!AB52)</f>
        <v>0</v>
      </c>
      <c r="I43" s="274">
        <f t="shared" si="12"/>
        <v>0</v>
      </c>
    </row>
    <row r="44" spans="1:9" x14ac:dyDescent="0.2">
      <c r="A44" s="271" t="s">
        <v>186</v>
      </c>
      <c r="B44" s="272" t="s">
        <v>187</v>
      </c>
      <c r="C44" s="277"/>
      <c r="D44" s="273"/>
      <c r="E44" s="274">
        <f t="shared" si="10"/>
        <v>0</v>
      </c>
      <c r="F44" s="274">
        <f>SUM('A-1 TRANS'!AC133)</f>
        <v>0</v>
      </c>
      <c r="G44" s="274">
        <f t="shared" si="11"/>
        <v>0</v>
      </c>
      <c r="H44" s="274">
        <f>SUM('A-2 TRANS'!AC52)</f>
        <v>0</v>
      </c>
      <c r="I44" s="274">
        <f t="shared" si="12"/>
        <v>0</v>
      </c>
    </row>
    <row r="45" spans="1:9" x14ac:dyDescent="0.2">
      <c r="A45" s="271" t="s">
        <v>188</v>
      </c>
      <c r="B45" s="272" t="s">
        <v>189</v>
      </c>
      <c r="C45" s="277"/>
      <c r="D45" s="273"/>
      <c r="E45" s="274">
        <f t="shared" si="10"/>
        <v>0</v>
      </c>
      <c r="F45" s="274">
        <f>SUM('A-1 TRANS'!AD133)</f>
        <v>0</v>
      </c>
      <c r="G45" s="274">
        <f t="shared" si="11"/>
        <v>0</v>
      </c>
      <c r="H45" s="274">
        <f>SUM('A-2 TRANS'!AD52)</f>
        <v>0</v>
      </c>
      <c r="I45" s="274">
        <f t="shared" si="12"/>
        <v>0</v>
      </c>
    </row>
    <row r="46" spans="1:9" x14ac:dyDescent="0.2">
      <c r="A46" s="271" t="s">
        <v>190</v>
      </c>
      <c r="B46" s="272" t="s">
        <v>191</v>
      </c>
      <c r="C46" s="277"/>
      <c r="D46" s="273"/>
      <c r="E46" s="274">
        <f t="shared" si="10"/>
        <v>0</v>
      </c>
      <c r="F46" s="274">
        <f>SUM('A-1 TRANS'!AE133)</f>
        <v>0</v>
      </c>
      <c r="G46" s="274">
        <f t="shared" si="11"/>
        <v>0</v>
      </c>
      <c r="H46" s="274">
        <f>SUM('A-2 TRANS'!AE52)</f>
        <v>0</v>
      </c>
      <c r="I46" s="274">
        <f t="shared" si="12"/>
        <v>0</v>
      </c>
    </row>
    <row r="47" spans="1:9" x14ac:dyDescent="0.2">
      <c r="A47" s="271" t="s">
        <v>192</v>
      </c>
      <c r="B47" s="272" t="s">
        <v>193</v>
      </c>
      <c r="C47" s="277"/>
      <c r="D47" s="273"/>
      <c r="E47" s="274">
        <f t="shared" si="10"/>
        <v>0</v>
      </c>
      <c r="F47" s="274">
        <f>SUM('A-1 TRANS'!AF133)</f>
        <v>0</v>
      </c>
      <c r="G47" s="274">
        <f t="shared" si="11"/>
        <v>0</v>
      </c>
      <c r="H47" s="274">
        <f>SUM('A-2 TRANS'!AF52)</f>
        <v>0</v>
      </c>
      <c r="I47" s="274">
        <f t="shared" si="12"/>
        <v>0</v>
      </c>
    </row>
    <row r="48" spans="1:9" x14ac:dyDescent="0.2">
      <c r="A48" s="271" t="s">
        <v>194</v>
      </c>
      <c r="B48" s="272" t="s">
        <v>195</v>
      </c>
      <c r="C48" s="277"/>
      <c r="D48" s="273"/>
      <c r="E48" s="274">
        <f t="shared" si="10"/>
        <v>0</v>
      </c>
      <c r="F48" s="274">
        <f>SUM('A-1 TRANS'!AG133)</f>
        <v>0</v>
      </c>
      <c r="G48" s="274">
        <f t="shared" si="11"/>
        <v>0</v>
      </c>
      <c r="H48" s="274">
        <f>SUM('A-2 TRANS'!AG52)</f>
        <v>0</v>
      </c>
      <c r="I48" s="274">
        <f t="shared" si="12"/>
        <v>0</v>
      </c>
    </row>
    <row r="49" spans="1:9" x14ac:dyDescent="0.2">
      <c r="A49" s="271" t="s">
        <v>196</v>
      </c>
      <c r="B49" s="272" t="s">
        <v>197</v>
      </c>
      <c r="C49" s="277"/>
      <c r="D49" s="273"/>
      <c r="E49" s="274">
        <f t="shared" si="10"/>
        <v>0</v>
      </c>
      <c r="F49" s="274">
        <f>SUM('A-1 TRANS'!AH133)</f>
        <v>0</v>
      </c>
      <c r="G49" s="274">
        <f t="shared" si="11"/>
        <v>0</v>
      </c>
      <c r="H49" s="274">
        <f>SUM('A-2 TRANS'!AH52)</f>
        <v>0</v>
      </c>
      <c r="I49" s="274">
        <f t="shared" si="12"/>
        <v>0</v>
      </c>
    </row>
    <row r="50" spans="1:9" x14ac:dyDescent="0.2">
      <c r="A50" s="271" t="s">
        <v>198</v>
      </c>
      <c r="B50" s="273"/>
      <c r="C50" s="277"/>
      <c r="D50" s="273"/>
      <c r="E50" s="274">
        <f t="shared" si="10"/>
        <v>0</v>
      </c>
      <c r="F50" s="274">
        <f>SUM('A-1 TRANS'!AI133)</f>
        <v>0</v>
      </c>
      <c r="G50" s="274">
        <f t="shared" si="11"/>
        <v>0</v>
      </c>
      <c r="H50" s="274">
        <f>SUM('A-2 TRANS'!AI52)</f>
        <v>0</v>
      </c>
      <c r="I50" s="274">
        <f t="shared" si="12"/>
        <v>0</v>
      </c>
    </row>
    <row r="51" spans="1:9" x14ac:dyDescent="0.2">
      <c r="A51" s="271" t="s">
        <v>199</v>
      </c>
      <c r="B51" s="273"/>
      <c r="C51" s="277"/>
      <c r="D51" s="273"/>
      <c r="E51" s="274">
        <f t="shared" si="10"/>
        <v>0</v>
      </c>
      <c r="F51" s="274">
        <f>SUM('A-1 TRANS'!AJ133)</f>
        <v>0</v>
      </c>
      <c r="G51" s="274">
        <f t="shared" si="11"/>
        <v>0</v>
      </c>
      <c r="H51" s="274">
        <f>SUM('A-2 TRANS'!AJ52)</f>
        <v>0</v>
      </c>
      <c r="I51" s="274">
        <f t="shared" si="12"/>
        <v>0</v>
      </c>
    </row>
    <row r="52" spans="1:9" x14ac:dyDescent="0.2">
      <c r="A52" s="271" t="s">
        <v>200</v>
      </c>
      <c r="B52" s="273"/>
      <c r="C52" s="277"/>
      <c r="D52" s="273"/>
      <c r="E52" s="274">
        <f t="shared" si="10"/>
        <v>0</v>
      </c>
      <c r="F52" s="274">
        <f>SUM('A-1 TRANS'!AK133)</f>
        <v>0</v>
      </c>
      <c r="G52" s="274">
        <f t="shared" si="11"/>
        <v>0</v>
      </c>
      <c r="H52" s="274">
        <f>SUM('A-2 TRANS'!AK52)</f>
        <v>0</v>
      </c>
      <c r="I52" s="274">
        <f t="shared" si="12"/>
        <v>0</v>
      </c>
    </row>
    <row r="53" spans="1:9" s="42" customFormat="1" ht="10.5" x14ac:dyDescent="0.25">
      <c r="A53" s="78" t="s">
        <v>201</v>
      </c>
      <c r="B53" s="76" t="s">
        <v>202</v>
      </c>
      <c r="C53" s="79">
        <f>SUM(C42:C52)</f>
        <v>0</v>
      </c>
      <c r="D53" s="76">
        <f t="shared" ref="D53:I53" si="13">SUM(D42:D52)</f>
        <v>0</v>
      </c>
      <c r="E53" s="76">
        <f t="shared" si="13"/>
        <v>0</v>
      </c>
      <c r="F53" s="76">
        <f t="shared" si="13"/>
        <v>0</v>
      </c>
      <c r="G53" s="76">
        <f t="shared" si="13"/>
        <v>0</v>
      </c>
      <c r="H53" s="76">
        <f t="shared" si="13"/>
        <v>0</v>
      </c>
      <c r="I53" s="76">
        <f t="shared" si="13"/>
        <v>0</v>
      </c>
    </row>
    <row r="54" spans="1:9" ht="5.15" customHeight="1" x14ac:dyDescent="0.2">
      <c r="A54" s="278"/>
      <c r="B54" s="199"/>
      <c r="C54" s="199"/>
      <c r="D54" s="199"/>
      <c r="E54" s="276"/>
      <c r="F54" s="276"/>
      <c r="G54" s="276"/>
      <c r="H54" s="276"/>
      <c r="I54" s="279"/>
    </row>
    <row r="55" spans="1:9" ht="10.5" x14ac:dyDescent="0.25">
      <c r="A55" s="80" t="s">
        <v>203</v>
      </c>
      <c r="B55" s="275"/>
      <c r="C55" s="199"/>
      <c r="D55" s="199"/>
      <c r="E55" s="276"/>
      <c r="F55" s="276"/>
      <c r="G55" s="276"/>
      <c r="H55" s="276"/>
      <c r="I55" s="279"/>
    </row>
    <row r="56" spans="1:9" x14ac:dyDescent="0.2">
      <c r="A56" s="271" t="s">
        <v>204</v>
      </c>
      <c r="B56" s="272" t="s">
        <v>205</v>
      </c>
      <c r="C56" s="277"/>
      <c r="D56" s="273"/>
      <c r="E56" s="274">
        <f t="shared" ref="E56:E66" si="14">SUM(C56:D56)</f>
        <v>0</v>
      </c>
      <c r="F56" s="274">
        <f>SUM('A-1 TRANS'!AM133)</f>
        <v>0</v>
      </c>
      <c r="G56" s="274">
        <f t="shared" ref="G56:G66" si="15">SUM(E56:F56)</f>
        <v>0</v>
      </c>
      <c r="H56" s="274">
        <f>SUM('A-2 TRANS'!AM52)</f>
        <v>0</v>
      </c>
      <c r="I56" s="274">
        <f t="shared" ref="I56:I66" si="16">SUM(G56:H56)</f>
        <v>0</v>
      </c>
    </row>
    <row r="57" spans="1:9" x14ac:dyDescent="0.2">
      <c r="A57" s="271" t="s">
        <v>206</v>
      </c>
      <c r="B57" s="272" t="s">
        <v>207</v>
      </c>
      <c r="C57" s="277"/>
      <c r="D57" s="273"/>
      <c r="E57" s="274">
        <f t="shared" si="14"/>
        <v>0</v>
      </c>
      <c r="F57" s="274">
        <f>SUM('A-1 TRANS'!AN133)</f>
        <v>0</v>
      </c>
      <c r="G57" s="274">
        <f t="shared" si="15"/>
        <v>0</v>
      </c>
      <c r="H57" s="274">
        <f>SUM('A-2 TRANS'!AN52)</f>
        <v>0</v>
      </c>
      <c r="I57" s="274">
        <f t="shared" si="16"/>
        <v>0</v>
      </c>
    </row>
    <row r="58" spans="1:9" x14ac:dyDescent="0.2">
      <c r="A58" s="271" t="s">
        <v>208</v>
      </c>
      <c r="B58" s="272" t="s">
        <v>209</v>
      </c>
      <c r="C58" s="277"/>
      <c r="D58" s="273"/>
      <c r="E58" s="274">
        <f t="shared" si="14"/>
        <v>0</v>
      </c>
      <c r="F58" s="274">
        <f>SUM('A-1 TRANS'!AO133)</f>
        <v>0</v>
      </c>
      <c r="G58" s="274">
        <f t="shared" si="15"/>
        <v>0</v>
      </c>
      <c r="H58" s="274">
        <f>SUM('A-2 TRANS'!AO52)</f>
        <v>0</v>
      </c>
      <c r="I58" s="274">
        <f t="shared" si="16"/>
        <v>0</v>
      </c>
    </row>
    <row r="59" spans="1:9" x14ac:dyDescent="0.2">
      <c r="A59" s="271" t="s">
        <v>210</v>
      </c>
      <c r="B59" s="272" t="s">
        <v>211</v>
      </c>
      <c r="C59" s="277"/>
      <c r="D59" s="273"/>
      <c r="E59" s="274">
        <f t="shared" si="14"/>
        <v>0</v>
      </c>
      <c r="F59" s="274">
        <f>SUM('A-1 TRANS'!AP133)</f>
        <v>0</v>
      </c>
      <c r="G59" s="274">
        <f t="shared" si="15"/>
        <v>0</v>
      </c>
      <c r="H59" s="274">
        <f>SUM('A-2 TRANS'!AP52)</f>
        <v>0</v>
      </c>
      <c r="I59" s="274">
        <f t="shared" si="16"/>
        <v>0</v>
      </c>
    </row>
    <row r="60" spans="1:9" x14ac:dyDescent="0.2">
      <c r="A60" s="271" t="s">
        <v>212</v>
      </c>
      <c r="B60" s="272" t="s">
        <v>213</v>
      </c>
      <c r="C60" s="277"/>
      <c r="D60" s="273"/>
      <c r="E60" s="274">
        <f t="shared" si="14"/>
        <v>0</v>
      </c>
      <c r="F60" s="274">
        <f>SUM('A-1 TRANS'!AQ133)</f>
        <v>0</v>
      </c>
      <c r="G60" s="274">
        <f t="shared" si="15"/>
        <v>0</v>
      </c>
      <c r="H60" s="274">
        <f>SUM('A-2 TRANS'!AQ52)</f>
        <v>0</v>
      </c>
      <c r="I60" s="274">
        <f t="shared" si="16"/>
        <v>0</v>
      </c>
    </row>
    <row r="61" spans="1:9" x14ac:dyDescent="0.2">
      <c r="A61" s="271" t="s">
        <v>214</v>
      </c>
      <c r="B61" s="272" t="s">
        <v>215</v>
      </c>
      <c r="C61" s="277"/>
      <c r="D61" s="273"/>
      <c r="E61" s="274">
        <f t="shared" si="14"/>
        <v>0</v>
      </c>
      <c r="F61" s="274">
        <f>SUM('A-1 TRANS'!AR133)</f>
        <v>0</v>
      </c>
      <c r="G61" s="274">
        <f t="shared" si="15"/>
        <v>0</v>
      </c>
      <c r="H61" s="274">
        <f>SUM('A-2 TRANS'!AR52)</f>
        <v>0</v>
      </c>
      <c r="I61" s="274">
        <f t="shared" si="16"/>
        <v>0</v>
      </c>
    </row>
    <row r="62" spans="1:9" x14ac:dyDescent="0.2">
      <c r="A62" s="271" t="s">
        <v>216</v>
      </c>
      <c r="B62" s="272" t="s">
        <v>217</v>
      </c>
      <c r="C62" s="277"/>
      <c r="D62" s="273"/>
      <c r="E62" s="274">
        <f t="shared" si="14"/>
        <v>0</v>
      </c>
      <c r="F62" s="274">
        <f>SUM('A-1 TRANS'!AS133)</f>
        <v>0</v>
      </c>
      <c r="G62" s="274">
        <f t="shared" si="15"/>
        <v>0</v>
      </c>
      <c r="H62" s="274">
        <f>SUM('A-2 TRANS'!AS52)</f>
        <v>0</v>
      </c>
      <c r="I62" s="274">
        <f t="shared" si="16"/>
        <v>0</v>
      </c>
    </row>
    <row r="63" spans="1:9" x14ac:dyDescent="0.2">
      <c r="A63" s="271" t="s">
        <v>218</v>
      </c>
      <c r="B63" s="272" t="s">
        <v>219</v>
      </c>
      <c r="C63" s="277"/>
      <c r="D63" s="273"/>
      <c r="E63" s="274">
        <f t="shared" si="14"/>
        <v>0</v>
      </c>
      <c r="F63" s="274">
        <f>SUM('A-1 TRANS'!AT133)</f>
        <v>0</v>
      </c>
      <c r="G63" s="274">
        <f t="shared" si="15"/>
        <v>0</v>
      </c>
      <c r="H63" s="274">
        <f>SUM('A-2 TRANS'!AT52)</f>
        <v>0</v>
      </c>
      <c r="I63" s="274">
        <f t="shared" si="16"/>
        <v>0</v>
      </c>
    </row>
    <row r="64" spans="1:9" x14ac:dyDescent="0.2">
      <c r="A64" s="271" t="s">
        <v>220</v>
      </c>
      <c r="B64" s="272" t="s">
        <v>221</v>
      </c>
      <c r="C64" s="277"/>
      <c r="D64" s="273"/>
      <c r="E64" s="274">
        <f t="shared" si="14"/>
        <v>0</v>
      </c>
      <c r="F64" s="274">
        <f>SUM('A-1 TRANS'!AU133)</f>
        <v>0</v>
      </c>
      <c r="G64" s="274">
        <f t="shared" si="15"/>
        <v>0</v>
      </c>
      <c r="H64" s="274">
        <f>SUM('A-2 TRANS'!AU52)</f>
        <v>0</v>
      </c>
      <c r="I64" s="274">
        <f t="shared" si="16"/>
        <v>0</v>
      </c>
    </row>
    <row r="65" spans="1:9" x14ac:dyDescent="0.2">
      <c r="A65" s="271" t="s">
        <v>222</v>
      </c>
      <c r="B65" s="272" t="s">
        <v>223</v>
      </c>
      <c r="C65" s="277"/>
      <c r="D65" s="273"/>
      <c r="E65" s="274">
        <f t="shared" si="14"/>
        <v>0</v>
      </c>
      <c r="F65" s="274">
        <f>SUM('A-1 TRANS'!AV133)</f>
        <v>0</v>
      </c>
      <c r="G65" s="274">
        <f t="shared" si="15"/>
        <v>0</v>
      </c>
      <c r="H65" s="274">
        <f>SUM('A-2 TRANS'!AV52)</f>
        <v>0</v>
      </c>
      <c r="I65" s="274">
        <f t="shared" si="16"/>
        <v>0</v>
      </c>
    </row>
    <row r="66" spans="1:9" x14ac:dyDescent="0.2">
      <c r="A66" s="271" t="s">
        <v>224</v>
      </c>
      <c r="B66" s="272" t="s">
        <v>225</v>
      </c>
      <c r="C66" s="277"/>
      <c r="D66" s="273"/>
      <c r="E66" s="274">
        <f t="shared" si="14"/>
        <v>0</v>
      </c>
      <c r="F66" s="274">
        <f>SUM('A-1 TRANS'!AW133)</f>
        <v>0</v>
      </c>
      <c r="G66" s="274">
        <f t="shared" si="15"/>
        <v>0</v>
      </c>
      <c r="H66" s="274">
        <f>SUM('A-2 TRANS'!AW52)</f>
        <v>0</v>
      </c>
      <c r="I66" s="274">
        <f t="shared" si="16"/>
        <v>0</v>
      </c>
    </row>
    <row r="67" spans="1:9" s="42" customFormat="1" ht="10.5" x14ac:dyDescent="0.25">
      <c r="A67" s="78" t="s">
        <v>226</v>
      </c>
      <c r="B67" s="76" t="s">
        <v>227</v>
      </c>
      <c r="C67" s="79">
        <f>SUM(C56:C66)</f>
        <v>0</v>
      </c>
      <c r="D67" s="76">
        <f t="shared" ref="D67:I67" si="17">SUM(D56:D66)</f>
        <v>0</v>
      </c>
      <c r="E67" s="77">
        <f t="shared" si="17"/>
        <v>0</v>
      </c>
      <c r="F67" s="77">
        <f t="shared" si="17"/>
        <v>0</v>
      </c>
      <c r="G67" s="77">
        <f t="shared" si="17"/>
        <v>0</v>
      </c>
      <c r="H67" s="77">
        <f t="shared" si="17"/>
        <v>0</v>
      </c>
      <c r="I67" s="77">
        <f t="shared" si="17"/>
        <v>0</v>
      </c>
    </row>
    <row r="68" spans="1:9" ht="5.15" customHeight="1" x14ac:dyDescent="0.2">
      <c r="A68" s="197"/>
      <c r="B68" s="199"/>
      <c r="C68" s="199"/>
      <c r="D68" s="199"/>
      <c r="E68" s="276"/>
      <c r="F68" s="276"/>
      <c r="G68" s="276"/>
      <c r="H68" s="276"/>
      <c r="I68" s="276"/>
    </row>
    <row r="69" spans="1:9" s="42" customFormat="1" ht="10.5" x14ac:dyDescent="0.25">
      <c r="A69" s="78" t="s">
        <v>228</v>
      </c>
      <c r="B69" s="76" t="s">
        <v>229</v>
      </c>
      <c r="C69" s="76">
        <f>SUM(C53+C67)</f>
        <v>0</v>
      </c>
      <c r="D69" s="76">
        <f t="shared" ref="D69:I69" si="18">SUM(D53+D67)</f>
        <v>0</v>
      </c>
      <c r="E69" s="77">
        <f t="shared" si="18"/>
        <v>0</v>
      </c>
      <c r="F69" s="77">
        <f t="shared" si="18"/>
        <v>0</v>
      </c>
      <c r="G69" s="77">
        <f t="shared" si="18"/>
        <v>0</v>
      </c>
      <c r="H69" s="77">
        <f t="shared" si="18"/>
        <v>0</v>
      </c>
      <c r="I69" s="77">
        <f t="shared" si="18"/>
        <v>0</v>
      </c>
    </row>
    <row r="70" spans="1:9" s="42" customFormat="1" ht="5.15" customHeight="1" x14ac:dyDescent="0.25">
      <c r="A70" s="43"/>
      <c r="B70" s="44"/>
      <c r="C70" s="44"/>
      <c r="D70" s="44"/>
      <c r="E70" s="45"/>
      <c r="F70" s="45"/>
      <c r="G70" s="45"/>
      <c r="H70" s="45"/>
      <c r="I70" s="45"/>
    </row>
    <row r="71" spans="1:9" ht="10.5" x14ac:dyDescent="0.25">
      <c r="A71" s="46" t="s">
        <v>230</v>
      </c>
      <c r="B71" s="280"/>
      <c r="C71" s="199"/>
      <c r="D71" s="199"/>
      <c r="E71" s="276"/>
      <c r="F71" s="276"/>
      <c r="G71" s="276"/>
      <c r="H71" s="276"/>
      <c r="I71" s="276"/>
    </row>
    <row r="72" spans="1:9" x14ac:dyDescent="0.2">
      <c r="A72" s="271" t="s">
        <v>231</v>
      </c>
      <c r="B72" s="273" t="s">
        <v>232</v>
      </c>
      <c r="C72" s="273"/>
      <c r="D72" s="273"/>
      <c r="E72" s="274">
        <f t="shared" ref="E72:E77" si="19">SUM(C72:D72)</f>
        <v>0</v>
      </c>
      <c r="F72" s="274">
        <f>SUM('A-1 TRANS'!AZ133)</f>
        <v>0</v>
      </c>
      <c r="G72" s="274">
        <f t="shared" ref="G72:G77" si="20">SUM(E72:F72)</f>
        <v>0</v>
      </c>
      <c r="H72" s="274">
        <f>SUM('A-2 TRANS'!AZ52)</f>
        <v>0</v>
      </c>
      <c r="I72" s="274">
        <f t="shared" ref="I72:I77" si="21">SUM(G72:H72)</f>
        <v>0</v>
      </c>
    </row>
    <row r="73" spans="1:9" x14ac:dyDescent="0.2">
      <c r="A73" s="271" t="s">
        <v>233</v>
      </c>
      <c r="B73" s="273" t="s">
        <v>234</v>
      </c>
      <c r="C73" s="273"/>
      <c r="D73" s="273"/>
      <c r="E73" s="274">
        <f t="shared" si="19"/>
        <v>0</v>
      </c>
      <c r="F73" s="274">
        <f>SUM('A-1 TRANS'!BA133)</f>
        <v>0</v>
      </c>
      <c r="G73" s="274">
        <f t="shared" si="20"/>
        <v>0</v>
      </c>
      <c r="H73" s="274">
        <f>SUM('A-2 TRANS'!BA52)</f>
        <v>0</v>
      </c>
      <c r="I73" s="274">
        <f t="shared" si="21"/>
        <v>0</v>
      </c>
    </row>
    <row r="74" spans="1:9" x14ac:dyDescent="0.2">
      <c r="A74" s="271" t="s">
        <v>235</v>
      </c>
      <c r="B74" s="272" t="s">
        <v>87</v>
      </c>
      <c r="C74" s="273"/>
      <c r="D74" s="273"/>
      <c r="E74" s="274">
        <f t="shared" si="19"/>
        <v>0</v>
      </c>
      <c r="F74" s="274">
        <f>SUM('A-1 TRANS'!BB133)</f>
        <v>0</v>
      </c>
      <c r="G74" s="274">
        <f t="shared" si="20"/>
        <v>0</v>
      </c>
      <c r="H74" s="274">
        <f>SUM('A-2 TRANS'!BB52)</f>
        <v>0</v>
      </c>
      <c r="I74" s="274">
        <f t="shared" si="21"/>
        <v>0</v>
      </c>
    </row>
    <row r="75" spans="1:9" x14ac:dyDescent="0.2">
      <c r="A75" s="271" t="s">
        <v>236</v>
      </c>
      <c r="B75" s="272" t="s">
        <v>237</v>
      </c>
      <c r="C75" s="273"/>
      <c r="D75" s="273"/>
      <c r="E75" s="274">
        <f t="shared" si="19"/>
        <v>0</v>
      </c>
      <c r="F75" s="274">
        <f>SUM('A-1 TRANS'!BC133)</f>
        <v>0</v>
      </c>
      <c r="G75" s="274">
        <f t="shared" si="20"/>
        <v>0</v>
      </c>
      <c r="H75" s="274">
        <f>SUM('A-2 TRANS'!BC52)</f>
        <v>0</v>
      </c>
      <c r="I75" s="274">
        <f t="shared" si="21"/>
        <v>0</v>
      </c>
    </row>
    <row r="76" spans="1:9" x14ac:dyDescent="0.2">
      <c r="A76" s="271" t="s">
        <v>238</v>
      </c>
      <c r="B76" s="272" t="s">
        <v>239</v>
      </c>
      <c r="C76" s="273"/>
      <c r="D76" s="273"/>
      <c r="E76" s="274">
        <f t="shared" si="19"/>
        <v>0</v>
      </c>
      <c r="F76" s="274">
        <f>SUM('A-1 TRANS'!BD133)</f>
        <v>0</v>
      </c>
      <c r="G76" s="274">
        <f t="shared" si="20"/>
        <v>0</v>
      </c>
      <c r="H76" s="274">
        <f>SUM('A-2 TRANS'!BD52)</f>
        <v>0</v>
      </c>
      <c r="I76" s="274">
        <f t="shared" si="21"/>
        <v>0</v>
      </c>
    </row>
    <row r="77" spans="1:9" x14ac:dyDescent="0.2">
      <c r="A77" s="271" t="s">
        <v>240</v>
      </c>
      <c r="B77" s="272" t="s">
        <v>85</v>
      </c>
      <c r="C77" s="273"/>
      <c r="D77" s="273"/>
      <c r="E77" s="274">
        <f t="shared" si="19"/>
        <v>0</v>
      </c>
      <c r="F77" s="274">
        <f>SUM('A-1 TRANS'!BE133)</f>
        <v>0</v>
      </c>
      <c r="G77" s="274">
        <f t="shared" si="20"/>
        <v>0</v>
      </c>
      <c r="H77" s="274">
        <f>SUM('A-2 TRANS'!BE52)</f>
        <v>0</v>
      </c>
      <c r="I77" s="274">
        <f t="shared" si="21"/>
        <v>0</v>
      </c>
    </row>
    <row r="78" spans="1:9" s="42" customFormat="1" ht="10.5" x14ac:dyDescent="0.25">
      <c r="A78" s="78" t="s">
        <v>241</v>
      </c>
      <c r="B78" s="76" t="s">
        <v>242</v>
      </c>
      <c r="C78" s="76">
        <f>SUM(C72:C77)</f>
        <v>0</v>
      </c>
      <c r="D78" s="76">
        <f t="shared" ref="D78:I78" si="22">SUM(D72:D77)</f>
        <v>0</v>
      </c>
      <c r="E78" s="77">
        <f t="shared" si="22"/>
        <v>0</v>
      </c>
      <c r="F78" s="77">
        <f t="shared" si="22"/>
        <v>0</v>
      </c>
      <c r="G78" s="77">
        <f t="shared" si="22"/>
        <v>0</v>
      </c>
      <c r="H78" s="77">
        <f t="shared" si="22"/>
        <v>0</v>
      </c>
      <c r="I78" s="77">
        <f t="shared" si="22"/>
        <v>0</v>
      </c>
    </row>
    <row r="79" spans="1:9" ht="5.15" customHeight="1" x14ac:dyDescent="0.2">
      <c r="A79" s="197"/>
      <c r="B79" s="199"/>
      <c r="C79" s="199"/>
      <c r="D79" s="199"/>
      <c r="E79" s="276"/>
      <c r="F79" s="276"/>
      <c r="G79" s="276"/>
      <c r="H79" s="276"/>
      <c r="I79" s="276"/>
    </row>
    <row r="80" spans="1:9" ht="10.5" x14ac:dyDescent="0.25">
      <c r="A80" s="46" t="s">
        <v>243</v>
      </c>
      <c r="B80" s="280"/>
      <c r="C80" s="199"/>
      <c r="D80" s="199"/>
      <c r="E80" s="276"/>
      <c r="F80" s="276"/>
      <c r="G80" s="276"/>
      <c r="H80" s="276"/>
      <c r="I80" s="276"/>
    </row>
    <row r="81" spans="1:9" x14ac:dyDescent="0.2">
      <c r="A81" s="271" t="s">
        <v>244</v>
      </c>
      <c r="B81" s="273" t="s">
        <v>245</v>
      </c>
      <c r="C81" s="273"/>
      <c r="D81" s="273"/>
      <c r="E81" s="274">
        <f>SUM(C81:D81)</f>
        <v>0</v>
      </c>
      <c r="F81" s="274">
        <f>SUM('A-1 TRANS'!BG133)</f>
        <v>0</v>
      </c>
      <c r="G81" s="274">
        <f>SUM(E81:F81)</f>
        <v>0</v>
      </c>
      <c r="H81" s="274">
        <f>SUM('A-2 TRANS'!BG52)</f>
        <v>0</v>
      </c>
      <c r="I81" s="274">
        <f>SUM(G81:H81)</f>
        <v>0</v>
      </c>
    </row>
    <row r="82" spans="1:9" x14ac:dyDescent="0.2">
      <c r="A82" s="271" t="s">
        <v>246</v>
      </c>
      <c r="B82" s="273" t="s">
        <v>245</v>
      </c>
      <c r="C82" s="273"/>
      <c r="D82" s="273"/>
      <c r="E82" s="274">
        <f>SUM(C82:D82)</f>
        <v>0</v>
      </c>
      <c r="F82" s="274">
        <f>SUM('A-1 TRANS'!BH133)</f>
        <v>0</v>
      </c>
      <c r="G82" s="274">
        <f>SUM(E82:F82)</f>
        <v>0</v>
      </c>
      <c r="H82" s="274">
        <f>SUM('A-2 TRANS'!BH52)</f>
        <v>0</v>
      </c>
      <c r="I82" s="274">
        <f>SUM(G82:H82)</f>
        <v>0</v>
      </c>
    </row>
    <row r="83" spans="1:9" x14ac:dyDescent="0.2">
      <c r="A83" s="271" t="s">
        <v>247</v>
      </c>
      <c r="B83" s="273" t="s">
        <v>245</v>
      </c>
      <c r="C83" s="273"/>
      <c r="D83" s="273"/>
      <c r="E83" s="274">
        <f>SUM(C83:D83)</f>
        <v>0</v>
      </c>
      <c r="F83" s="274">
        <f>SUM('A-1 TRANS'!BI133)</f>
        <v>0</v>
      </c>
      <c r="G83" s="274">
        <f>SUM(E83:F83)</f>
        <v>0</v>
      </c>
      <c r="H83" s="274">
        <f>SUM('A-2 TRANS'!BI52)</f>
        <v>0</v>
      </c>
      <c r="I83" s="274">
        <f>SUM(G83:H83)</f>
        <v>0</v>
      </c>
    </row>
    <row r="84" spans="1:9" s="42" customFormat="1" ht="10.5" x14ac:dyDescent="0.25">
      <c r="A84" s="78" t="s">
        <v>248</v>
      </c>
      <c r="B84" s="76" t="s">
        <v>249</v>
      </c>
      <c r="C84" s="76">
        <f>SUM(C81:C83)</f>
        <v>0</v>
      </c>
      <c r="D84" s="76">
        <f t="shared" ref="D84:I84" si="23">SUM(D81:D83)</f>
        <v>0</v>
      </c>
      <c r="E84" s="77">
        <f t="shared" si="23"/>
        <v>0</v>
      </c>
      <c r="F84" s="77">
        <f t="shared" si="23"/>
        <v>0</v>
      </c>
      <c r="G84" s="77">
        <f t="shared" si="23"/>
        <v>0</v>
      </c>
      <c r="H84" s="77">
        <f t="shared" si="23"/>
        <v>0</v>
      </c>
      <c r="I84" s="77">
        <f t="shared" si="23"/>
        <v>0</v>
      </c>
    </row>
    <row r="85" spans="1:9" s="42" customFormat="1" ht="5.15" customHeight="1" x14ac:dyDescent="0.25">
      <c r="A85" s="43"/>
      <c r="B85" s="44"/>
      <c r="C85" s="44"/>
      <c r="D85" s="44"/>
      <c r="E85" s="45"/>
      <c r="F85" s="45"/>
      <c r="G85" s="45"/>
      <c r="H85" s="45"/>
      <c r="I85" s="45"/>
    </row>
    <row r="86" spans="1:9" s="42" customFormat="1" ht="18" customHeight="1" thickBot="1" x14ac:dyDescent="0.3">
      <c r="A86" s="81" t="s">
        <v>250</v>
      </c>
      <c r="B86" s="82" t="s">
        <v>251</v>
      </c>
      <c r="C86" s="82">
        <f>SUM(C39+C69+C78+C84)</f>
        <v>0</v>
      </c>
      <c r="D86" s="82">
        <f t="shared" ref="D86:I86" si="24">SUM(D39+D69+D78+D84)</f>
        <v>0</v>
      </c>
      <c r="E86" s="83">
        <f t="shared" si="24"/>
        <v>0</v>
      </c>
      <c r="F86" s="83">
        <f t="shared" si="24"/>
        <v>0</v>
      </c>
      <c r="G86" s="83">
        <f t="shared" si="24"/>
        <v>0</v>
      </c>
      <c r="H86" s="83">
        <f t="shared" si="24"/>
        <v>0</v>
      </c>
      <c r="I86" s="83">
        <f t="shared" si="24"/>
        <v>0</v>
      </c>
    </row>
    <row r="87" spans="1:9" ht="10.5" thickTop="1" x14ac:dyDescent="0.2">
      <c r="A87" s="186"/>
      <c r="B87" s="193"/>
      <c r="C87" s="193"/>
      <c r="D87" s="193"/>
      <c r="E87" s="281"/>
      <c r="F87" s="281"/>
      <c r="G87" s="281"/>
      <c r="H87" s="281"/>
      <c r="I87" s="281"/>
    </row>
    <row r="88" spans="1:9" ht="10.5" x14ac:dyDescent="0.25">
      <c r="A88" s="101" t="s">
        <v>252</v>
      </c>
      <c r="B88" s="76" t="s">
        <v>91</v>
      </c>
      <c r="C88" s="273"/>
      <c r="D88" s="273"/>
      <c r="E88" s="274">
        <f>SUM(C88:D88)</f>
        <v>0</v>
      </c>
      <c r="F88" s="282"/>
      <c r="G88" s="274">
        <f>SUM(E88:F88)</f>
        <v>0</v>
      </c>
      <c r="H88" s="282"/>
      <c r="I88" s="274">
        <f>SUM(G88:H88)</f>
        <v>0</v>
      </c>
    </row>
    <row r="89" spans="1:9" ht="10.5" x14ac:dyDescent="0.25">
      <c r="A89" s="101" t="s">
        <v>253</v>
      </c>
      <c r="B89" s="76" t="s">
        <v>254</v>
      </c>
      <c r="C89" s="273"/>
      <c r="D89" s="273"/>
      <c r="E89" s="274">
        <f>SUM(C89:D89)</f>
        <v>0</v>
      </c>
      <c r="F89" s="282"/>
      <c r="G89" s="274">
        <f>SUM(E89:F89)</f>
        <v>0</v>
      </c>
      <c r="H89" s="282"/>
      <c r="I89" s="274">
        <f>SUM(G89:H89)</f>
        <v>0</v>
      </c>
    </row>
  </sheetData>
  <sheetProtection password="8D17" sheet="1" objects="1" scenarios="1"/>
  <phoneticPr fontId="0" type="noConversion"/>
  <printOptions horizontalCentered="1"/>
  <pageMargins left="0.25" right="0.25" top="0.75" bottom="0.5" header="0.17" footer="0"/>
  <pageSetup scale="80" orientation="portrait" horizontalDpi="4294967292" verticalDpi="4294967292" r:id="rId1"/>
  <headerFooter alignWithMargins="0">
    <oddFooter>&amp;L&amp;9CMS 222/DMAS 222&amp;R&amp;F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4"/>
  <sheetViews>
    <sheetView workbookViewId="0">
      <pane xSplit="1" ySplit="11" topLeftCell="B12" activePane="bottomRight" state="frozen"/>
      <selection pane="topRight" activeCell="B10" sqref="B10"/>
      <selection pane="bottomLeft" activeCell="B10" sqref="B10"/>
      <selection pane="bottomRight" activeCell="L21" sqref="L21"/>
    </sheetView>
  </sheetViews>
  <sheetFormatPr defaultColWidth="9.33203125" defaultRowHeight="10" x14ac:dyDescent="0.2"/>
  <cols>
    <col min="1" max="1" width="4.6640625" style="1" customWidth="1"/>
    <col min="2" max="2" width="35.77734375" style="2" customWidth="1"/>
    <col min="3" max="3" width="6.109375" style="1" customWidth="1"/>
    <col min="4" max="4" width="20.77734375" style="1" customWidth="1"/>
    <col min="5" max="5" width="7.77734375" style="41" customWidth="1"/>
    <col min="6" max="6" width="16.6640625" style="2" customWidth="1"/>
    <col min="7" max="7" width="20.77734375" style="1" customWidth="1"/>
    <col min="8" max="8" width="7.77734375" style="41" customWidth="1"/>
    <col min="9" max="9" width="18.109375" style="2" customWidth="1"/>
    <col min="10" max="16384" width="9.33203125" style="2"/>
  </cols>
  <sheetData>
    <row r="1" spans="1:9" x14ac:dyDescent="0.2">
      <c r="A1" s="186"/>
      <c r="B1" s="192"/>
      <c r="C1" s="193"/>
      <c r="D1" s="193"/>
      <c r="E1" s="193"/>
      <c r="F1" s="193"/>
      <c r="G1" s="193"/>
      <c r="H1" s="193"/>
      <c r="I1" s="194" t="s">
        <v>255</v>
      </c>
    </row>
    <row r="2" spans="1:9" x14ac:dyDescent="0.2">
      <c r="A2" s="186"/>
      <c r="B2" s="192" t="s">
        <v>1</v>
      </c>
      <c r="C2" s="106" t="str">
        <f>IF(S!$B$12=0," ",S!$B$12)</f>
        <v xml:space="preserve"> </v>
      </c>
      <c r="D2" s="106"/>
      <c r="E2" s="106"/>
      <c r="F2" s="106"/>
      <c r="G2" s="193"/>
      <c r="H2" s="193"/>
      <c r="I2" s="193"/>
    </row>
    <row r="3" spans="1:9" ht="24.75" customHeight="1" x14ac:dyDescent="0.2">
      <c r="A3" s="186"/>
      <c r="B3" s="192" t="s">
        <v>2</v>
      </c>
      <c r="C3" s="193"/>
      <c r="D3" s="195" t="str">
        <f>IF(S!$D$17=0," ",S!$D$17)</f>
        <v xml:space="preserve"> </v>
      </c>
      <c r="E3" s="193"/>
      <c r="F3" s="194" t="s">
        <v>68</v>
      </c>
      <c r="G3" s="196" t="str">
        <f>IF(S!$N$17=0," ",S!$N$17)</f>
        <v xml:space="preserve"> </v>
      </c>
      <c r="H3" s="193"/>
      <c r="I3" s="193"/>
    </row>
    <row r="4" spans="1:9" x14ac:dyDescent="0.2">
      <c r="A4" s="186"/>
      <c r="B4" s="192"/>
      <c r="C4" s="193"/>
      <c r="D4" s="193"/>
      <c r="E4" s="193"/>
      <c r="F4" s="193"/>
      <c r="G4" s="193"/>
      <c r="H4" s="193"/>
      <c r="I4" s="193"/>
    </row>
    <row r="5" spans="1:9" s="49" customFormat="1" ht="9" x14ac:dyDescent="0.2">
      <c r="A5" s="48" t="s">
        <v>256</v>
      </c>
      <c r="C5" s="50"/>
      <c r="D5" s="50"/>
      <c r="E5" s="51"/>
      <c r="G5" s="50"/>
      <c r="H5" s="51"/>
    </row>
    <row r="6" spans="1:9" s="49" customFormat="1" ht="9" x14ac:dyDescent="0.2">
      <c r="A6" s="48" t="s">
        <v>257</v>
      </c>
      <c r="C6" s="50"/>
      <c r="D6" s="50"/>
      <c r="E6" s="51"/>
      <c r="G6" s="50"/>
      <c r="H6" s="51"/>
    </row>
    <row r="7" spans="1:9" ht="5.15" customHeight="1" x14ac:dyDescent="0.2">
      <c r="A7" s="163"/>
      <c r="B7" s="193"/>
      <c r="C7" s="186"/>
      <c r="D7" s="186"/>
      <c r="E7" s="281"/>
      <c r="F7" s="193"/>
      <c r="G7" s="186"/>
      <c r="H7" s="281"/>
      <c r="I7" s="193"/>
    </row>
    <row r="8" spans="1:9" ht="5.15" customHeight="1" x14ac:dyDescent="0.2">
      <c r="A8" s="169"/>
      <c r="B8" s="199"/>
      <c r="C8" s="197"/>
      <c r="D8" s="197"/>
      <c r="E8" s="276"/>
      <c r="F8" s="199"/>
      <c r="G8" s="197"/>
      <c r="H8" s="276"/>
      <c r="I8" s="199"/>
    </row>
    <row r="9" spans="1:9" x14ac:dyDescent="0.2">
      <c r="A9" s="256"/>
      <c r="B9" s="283"/>
      <c r="C9" s="258"/>
      <c r="D9" s="258" t="s">
        <v>258</v>
      </c>
      <c r="E9" s="259"/>
      <c r="F9" s="284" t="s">
        <v>259</v>
      </c>
      <c r="G9" s="258" t="s">
        <v>258</v>
      </c>
      <c r="H9" s="259"/>
      <c r="I9" s="284" t="s">
        <v>260</v>
      </c>
    </row>
    <row r="10" spans="1:9" s="1" customFormat="1" ht="12" customHeight="1" x14ac:dyDescent="0.2">
      <c r="A10" s="260"/>
      <c r="B10" s="261"/>
      <c r="C10" s="262" t="s">
        <v>261</v>
      </c>
      <c r="D10" s="262" t="s">
        <v>262</v>
      </c>
      <c r="E10" s="263" t="s">
        <v>263</v>
      </c>
      <c r="F10" s="262" t="s">
        <v>264</v>
      </c>
      <c r="G10" s="262" t="s">
        <v>262</v>
      </c>
      <c r="H10" s="263" t="s">
        <v>263</v>
      </c>
      <c r="I10" s="262" t="s">
        <v>264</v>
      </c>
    </row>
    <row r="11" spans="1:9" s="1" customFormat="1" x14ac:dyDescent="0.2">
      <c r="A11" s="264"/>
      <c r="B11" s="285" t="s">
        <v>265</v>
      </c>
      <c r="C11" s="265" t="s">
        <v>135</v>
      </c>
      <c r="D11" s="265" t="s">
        <v>136</v>
      </c>
      <c r="E11" s="266" t="s">
        <v>137</v>
      </c>
      <c r="F11" s="265" t="s">
        <v>138</v>
      </c>
      <c r="G11" s="265" t="s">
        <v>139</v>
      </c>
      <c r="H11" s="266" t="s">
        <v>140</v>
      </c>
      <c r="I11" s="265" t="s">
        <v>141</v>
      </c>
    </row>
    <row r="12" spans="1:9" ht="5.15" customHeight="1" x14ac:dyDescent="0.2">
      <c r="A12" s="197"/>
      <c r="B12" s="286"/>
      <c r="C12" s="197"/>
      <c r="D12" s="197"/>
      <c r="E12" s="276"/>
      <c r="F12" s="199"/>
      <c r="G12" s="197"/>
      <c r="H12" s="276"/>
      <c r="I12" s="199"/>
    </row>
    <row r="13" spans="1:9" x14ac:dyDescent="0.2">
      <c r="A13" s="271" t="s">
        <v>80</v>
      </c>
      <c r="B13" s="273"/>
      <c r="C13" s="287"/>
      <c r="D13" s="287"/>
      <c r="E13" s="282"/>
      <c r="F13" s="273"/>
      <c r="G13" s="287"/>
      <c r="H13" s="282"/>
      <c r="I13" s="273"/>
    </row>
    <row r="14" spans="1:9" x14ac:dyDescent="0.2">
      <c r="A14" s="271" t="s">
        <v>75</v>
      </c>
      <c r="B14" s="273"/>
      <c r="C14" s="287"/>
      <c r="D14" s="287"/>
      <c r="E14" s="282"/>
      <c r="F14" s="273"/>
      <c r="G14" s="287"/>
      <c r="H14" s="282"/>
      <c r="I14" s="273"/>
    </row>
    <row r="15" spans="1:9" x14ac:dyDescent="0.2">
      <c r="A15" s="271" t="s">
        <v>76</v>
      </c>
      <c r="B15" s="273"/>
      <c r="C15" s="287"/>
      <c r="D15" s="287"/>
      <c r="E15" s="282"/>
      <c r="F15" s="273"/>
      <c r="G15" s="287"/>
      <c r="H15" s="282"/>
      <c r="I15" s="273"/>
    </row>
    <row r="16" spans="1:9" x14ac:dyDescent="0.2">
      <c r="A16" s="271" t="s">
        <v>77</v>
      </c>
      <c r="B16" s="273"/>
      <c r="C16" s="287"/>
      <c r="D16" s="287"/>
      <c r="E16" s="282"/>
      <c r="F16" s="273"/>
      <c r="G16" s="287"/>
      <c r="H16" s="282"/>
      <c r="I16" s="273"/>
    </row>
    <row r="17" spans="1:9" x14ac:dyDescent="0.2">
      <c r="A17" s="271" t="s">
        <v>78</v>
      </c>
      <c r="B17" s="273"/>
      <c r="C17" s="287"/>
      <c r="D17" s="287"/>
      <c r="E17" s="282"/>
      <c r="F17" s="273"/>
      <c r="G17" s="287"/>
      <c r="H17" s="282"/>
      <c r="I17" s="273"/>
    </row>
    <row r="18" spans="1:9" x14ac:dyDescent="0.2">
      <c r="A18" s="271" t="s">
        <v>79</v>
      </c>
      <c r="B18" s="273"/>
      <c r="C18" s="287"/>
      <c r="D18" s="287"/>
      <c r="E18" s="282"/>
      <c r="F18" s="273"/>
      <c r="G18" s="287"/>
      <c r="H18" s="282"/>
      <c r="I18" s="273"/>
    </row>
    <row r="19" spans="1:9" x14ac:dyDescent="0.2">
      <c r="A19" s="271" t="s">
        <v>148</v>
      </c>
      <c r="B19" s="273"/>
      <c r="C19" s="287"/>
      <c r="D19" s="287"/>
      <c r="E19" s="282"/>
      <c r="F19" s="273"/>
      <c r="G19" s="287"/>
      <c r="H19" s="282"/>
      <c r="I19" s="273"/>
    </row>
    <row r="20" spans="1:9" x14ac:dyDescent="0.2">
      <c r="A20" s="271" t="s">
        <v>150</v>
      </c>
      <c r="B20" s="273"/>
      <c r="C20" s="287"/>
      <c r="D20" s="287"/>
      <c r="E20" s="282"/>
      <c r="F20" s="273"/>
      <c r="G20" s="287"/>
      <c r="H20" s="282"/>
      <c r="I20" s="273"/>
    </row>
    <row r="21" spans="1:9" x14ac:dyDescent="0.2">
      <c r="A21" s="271" t="s">
        <v>152</v>
      </c>
      <c r="B21" s="273"/>
      <c r="C21" s="287"/>
      <c r="D21" s="287"/>
      <c r="E21" s="282"/>
      <c r="F21" s="273"/>
      <c r="G21" s="287"/>
      <c r="H21" s="282"/>
      <c r="I21" s="273"/>
    </row>
    <row r="22" spans="1:9" x14ac:dyDescent="0.2">
      <c r="A22" s="271" t="s">
        <v>153</v>
      </c>
      <c r="B22" s="273"/>
      <c r="C22" s="287"/>
      <c r="D22" s="287"/>
      <c r="E22" s="282"/>
      <c r="F22" s="273"/>
      <c r="G22" s="287"/>
      <c r="H22" s="282"/>
      <c r="I22" s="273"/>
    </row>
    <row r="23" spans="1:9" x14ac:dyDescent="0.2">
      <c r="A23" s="271" t="s">
        <v>154</v>
      </c>
      <c r="B23" s="273"/>
      <c r="C23" s="287"/>
      <c r="D23" s="287"/>
      <c r="E23" s="282"/>
      <c r="F23" s="273"/>
      <c r="G23" s="287"/>
      <c r="H23" s="282"/>
      <c r="I23" s="273"/>
    </row>
    <row r="24" spans="1:9" x14ac:dyDescent="0.2">
      <c r="A24" s="271" t="s">
        <v>156</v>
      </c>
      <c r="B24" s="273"/>
      <c r="C24" s="287"/>
      <c r="D24" s="287"/>
      <c r="E24" s="282"/>
      <c r="F24" s="273"/>
      <c r="G24" s="287"/>
      <c r="H24" s="282"/>
      <c r="I24" s="273"/>
    </row>
    <row r="25" spans="1:9" x14ac:dyDescent="0.2">
      <c r="A25" s="271" t="s">
        <v>158</v>
      </c>
      <c r="B25" s="273"/>
      <c r="C25" s="287"/>
      <c r="D25" s="287"/>
      <c r="E25" s="282"/>
      <c r="F25" s="273"/>
      <c r="G25" s="287"/>
      <c r="H25" s="282"/>
      <c r="I25" s="273"/>
    </row>
    <row r="26" spans="1:9" x14ac:dyDescent="0.2">
      <c r="A26" s="271" t="s">
        <v>160</v>
      </c>
      <c r="B26" s="273"/>
      <c r="C26" s="287"/>
      <c r="D26" s="287"/>
      <c r="E26" s="282"/>
      <c r="F26" s="273"/>
      <c r="G26" s="287"/>
      <c r="H26" s="282"/>
      <c r="I26" s="273"/>
    </row>
    <row r="27" spans="1:9" x14ac:dyDescent="0.2">
      <c r="A27" s="271" t="s">
        <v>162</v>
      </c>
      <c r="B27" s="273"/>
      <c r="C27" s="287"/>
      <c r="D27" s="287"/>
      <c r="E27" s="282"/>
      <c r="F27" s="273"/>
      <c r="G27" s="287"/>
      <c r="H27" s="282"/>
      <c r="I27" s="273"/>
    </row>
    <row r="28" spans="1:9" x14ac:dyDescent="0.2">
      <c r="A28" s="271" t="s">
        <v>163</v>
      </c>
      <c r="B28" s="273"/>
      <c r="C28" s="287"/>
      <c r="D28" s="287"/>
      <c r="E28" s="282"/>
      <c r="F28" s="273"/>
      <c r="G28" s="287"/>
      <c r="H28" s="282"/>
      <c r="I28" s="273"/>
    </row>
    <row r="29" spans="1:9" x14ac:dyDescent="0.2">
      <c r="A29" s="271" t="s">
        <v>166</v>
      </c>
      <c r="B29" s="273"/>
      <c r="C29" s="287"/>
      <c r="D29" s="287"/>
      <c r="E29" s="282"/>
      <c r="F29" s="273"/>
      <c r="G29" s="287"/>
      <c r="H29" s="282"/>
      <c r="I29" s="273"/>
    </row>
    <row r="30" spans="1:9" x14ac:dyDescent="0.2">
      <c r="A30" s="271" t="s">
        <v>168</v>
      </c>
      <c r="B30" s="273"/>
      <c r="C30" s="287"/>
      <c r="D30" s="287"/>
      <c r="E30" s="282"/>
      <c r="F30" s="273"/>
      <c r="G30" s="287"/>
      <c r="H30" s="282"/>
      <c r="I30" s="273"/>
    </row>
    <row r="31" spans="1:9" x14ac:dyDescent="0.2">
      <c r="A31" s="271" t="s">
        <v>170</v>
      </c>
      <c r="B31" s="273"/>
      <c r="C31" s="287"/>
      <c r="D31" s="287"/>
      <c r="E31" s="282"/>
      <c r="F31" s="273"/>
      <c r="G31" s="287"/>
      <c r="H31" s="282"/>
      <c r="I31" s="273"/>
    </row>
    <row r="32" spans="1:9" x14ac:dyDescent="0.2">
      <c r="A32" s="271" t="s">
        <v>172</v>
      </c>
      <c r="B32" s="273"/>
      <c r="C32" s="287"/>
      <c r="D32" s="287"/>
      <c r="E32" s="282"/>
      <c r="F32" s="273"/>
      <c r="G32" s="287"/>
      <c r="H32" s="282"/>
      <c r="I32" s="273"/>
    </row>
    <row r="33" spans="1:9" x14ac:dyDescent="0.2">
      <c r="A33" s="271" t="s">
        <v>174</v>
      </c>
      <c r="B33" s="273"/>
      <c r="C33" s="287"/>
      <c r="D33" s="287"/>
      <c r="E33" s="282"/>
      <c r="F33" s="273"/>
      <c r="G33" s="287"/>
      <c r="H33" s="282"/>
      <c r="I33" s="273"/>
    </row>
    <row r="34" spans="1:9" x14ac:dyDescent="0.2">
      <c r="A34" s="271" t="s">
        <v>175</v>
      </c>
      <c r="B34" s="273"/>
      <c r="C34" s="287"/>
      <c r="D34" s="287"/>
      <c r="E34" s="282"/>
      <c r="F34" s="273"/>
      <c r="G34" s="287"/>
      <c r="H34" s="282"/>
      <c r="I34" s="273"/>
    </row>
    <row r="35" spans="1:9" x14ac:dyDescent="0.2">
      <c r="A35" s="271" t="s">
        <v>176</v>
      </c>
      <c r="B35" s="273"/>
      <c r="C35" s="287"/>
      <c r="D35" s="287"/>
      <c r="E35" s="282"/>
      <c r="F35" s="273"/>
      <c r="G35" s="287"/>
      <c r="H35" s="282"/>
      <c r="I35" s="273"/>
    </row>
    <row r="36" spans="1:9" x14ac:dyDescent="0.2">
      <c r="A36" s="271" t="s">
        <v>177</v>
      </c>
      <c r="B36" s="273"/>
      <c r="C36" s="287"/>
      <c r="D36" s="287"/>
      <c r="E36" s="282"/>
      <c r="F36" s="273"/>
      <c r="G36" s="287"/>
      <c r="H36" s="282"/>
      <c r="I36" s="273"/>
    </row>
    <row r="37" spans="1:9" x14ac:dyDescent="0.2">
      <c r="A37" s="271" t="s">
        <v>179</v>
      </c>
      <c r="B37" s="273"/>
      <c r="C37" s="287"/>
      <c r="D37" s="287"/>
      <c r="E37" s="282"/>
      <c r="F37" s="273"/>
      <c r="G37" s="287"/>
      <c r="H37" s="282"/>
      <c r="I37" s="273"/>
    </row>
    <row r="38" spans="1:9" x14ac:dyDescent="0.2">
      <c r="A38" s="271" t="s">
        <v>182</v>
      </c>
      <c r="B38" s="273"/>
      <c r="C38" s="287"/>
      <c r="D38" s="287"/>
      <c r="E38" s="282"/>
      <c r="F38" s="273"/>
      <c r="G38" s="287"/>
      <c r="H38" s="282"/>
      <c r="I38" s="273"/>
    </row>
    <row r="39" spans="1:9" x14ac:dyDescent="0.2">
      <c r="A39" s="271" t="s">
        <v>184</v>
      </c>
      <c r="B39" s="273"/>
      <c r="C39" s="287"/>
      <c r="D39" s="287"/>
      <c r="E39" s="282"/>
      <c r="F39" s="273"/>
      <c r="G39" s="287"/>
      <c r="H39" s="282"/>
      <c r="I39" s="273"/>
    </row>
    <row r="40" spans="1:9" x14ac:dyDescent="0.2">
      <c r="A40" s="271" t="s">
        <v>186</v>
      </c>
      <c r="B40" s="273"/>
      <c r="C40" s="287"/>
      <c r="D40" s="287"/>
      <c r="E40" s="282"/>
      <c r="F40" s="273"/>
      <c r="G40" s="287"/>
      <c r="H40" s="282"/>
      <c r="I40" s="273"/>
    </row>
    <row r="41" spans="1:9" x14ac:dyDescent="0.2">
      <c r="A41" s="271" t="s">
        <v>188</v>
      </c>
      <c r="B41" s="273"/>
      <c r="C41" s="287"/>
      <c r="D41" s="287"/>
      <c r="E41" s="282"/>
      <c r="F41" s="273"/>
      <c r="G41" s="287"/>
      <c r="H41" s="282"/>
      <c r="I41" s="273"/>
    </row>
    <row r="42" spans="1:9" x14ac:dyDescent="0.2">
      <c r="A42" s="271" t="s">
        <v>190</v>
      </c>
      <c r="B42" s="273"/>
      <c r="C42" s="287"/>
      <c r="D42" s="287"/>
      <c r="E42" s="282"/>
      <c r="F42" s="273"/>
      <c r="G42" s="287"/>
      <c r="H42" s="282"/>
      <c r="I42" s="273"/>
    </row>
    <row r="43" spans="1:9" x14ac:dyDescent="0.2">
      <c r="A43" s="271" t="s">
        <v>192</v>
      </c>
      <c r="B43" s="273"/>
      <c r="C43" s="287"/>
      <c r="D43" s="287"/>
      <c r="E43" s="282"/>
      <c r="F43" s="273"/>
      <c r="G43" s="287"/>
      <c r="H43" s="282"/>
      <c r="I43" s="273"/>
    </row>
    <row r="44" spans="1:9" x14ac:dyDescent="0.2">
      <c r="A44" s="271" t="s">
        <v>194</v>
      </c>
      <c r="B44" s="273"/>
      <c r="C44" s="287"/>
      <c r="D44" s="287"/>
      <c r="E44" s="282"/>
      <c r="F44" s="273"/>
      <c r="G44" s="287"/>
      <c r="H44" s="282"/>
      <c r="I44" s="273"/>
    </row>
    <row r="45" spans="1:9" x14ac:dyDescent="0.2">
      <c r="A45" s="271" t="s">
        <v>196</v>
      </c>
      <c r="B45" s="273"/>
      <c r="C45" s="287"/>
      <c r="D45" s="287"/>
      <c r="E45" s="282"/>
      <c r="F45" s="273"/>
      <c r="G45" s="287"/>
      <c r="H45" s="282"/>
      <c r="I45" s="273"/>
    </row>
    <row r="46" spans="1:9" x14ac:dyDescent="0.2">
      <c r="A46" s="271" t="s">
        <v>198</v>
      </c>
      <c r="B46" s="273"/>
      <c r="C46" s="287"/>
      <c r="D46" s="287"/>
      <c r="E46" s="282"/>
      <c r="F46" s="273"/>
      <c r="G46" s="287"/>
      <c r="H46" s="282"/>
      <c r="I46" s="273"/>
    </row>
    <row r="47" spans="1:9" x14ac:dyDescent="0.2">
      <c r="A47" s="271" t="s">
        <v>199</v>
      </c>
      <c r="B47" s="273"/>
      <c r="C47" s="287"/>
      <c r="D47" s="287"/>
      <c r="E47" s="282"/>
      <c r="F47" s="273"/>
      <c r="G47" s="287"/>
      <c r="H47" s="282"/>
      <c r="I47" s="273"/>
    </row>
    <row r="48" spans="1:9" x14ac:dyDescent="0.2">
      <c r="A48" s="271" t="s">
        <v>200</v>
      </c>
      <c r="B48" s="273"/>
      <c r="C48" s="287"/>
      <c r="D48" s="287"/>
      <c r="E48" s="282"/>
      <c r="F48" s="273"/>
      <c r="G48" s="287"/>
      <c r="H48" s="282"/>
      <c r="I48" s="273"/>
    </row>
    <row r="49" spans="1:9" x14ac:dyDescent="0.2">
      <c r="A49" s="271" t="s">
        <v>201</v>
      </c>
      <c r="B49" s="273"/>
      <c r="C49" s="287"/>
      <c r="D49" s="287"/>
      <c r="E49" s="282"/>
      <c r="F49" s="273"/>
      <c r="G49" s="287"/>
      <c r="H49" s="282"/>
      <c r="I49" s="273"/>
    </row>
    <row r="50" spans="1:9" x14ac:dyDescent="0.2">
      <c r="A50" s="271" t="s">
        <v>204</v>
      </c>
      <c r="B50" s="273"/>
      <c r="C50" s="287"/>
      <c r="D50" s="287"/>
      <c r="E50" s="282"/>
      <c r="F50" s="273"/>
      <c r="G50" s="287"/>
      <c r="H50" s="282"/>
      <c r="I50" s="273"/>
    </row>
    <row r="51" spans="1:9" x14ac:dyDescent="0.2">
      <c r="A51" s="271" t="s">
        <v>206</v>
      </c>
      <c r="B51" s="273"/>
      <c r="C51" s="287"/>
      <c r="D51" s="287"/>
      <c r="E51" s="282"/>
      <c r="F51" s="273"/>
      <c r="G51" s="287"/>
      <c r="H51" s="282"/>
      <c r="I51" s="273"/>
    </row>
    <row r="52" spans="1:9" x14ac:dyDescent="0.2">
      <c r="A52" s="271" t="s">
        <v>208</v>
      </c>
      <c r="B52" s="273"/>
      <c r="C52" s="287"/>
      <c r="D52" s="287"/>
      <c r="E52" s="282"/>
      <c r="F52" s="273"/>
      <c r="G52" s="287"/>
      <c r="H52" s="282"/>
      <c r="I52" s="273"/>
    </row>
    <row r="53" spans="1:9" x14ac:dyDescent="0.2">
      <c r="A53" s="271" t="s">
        <v>210</v>
      </c>
      <c r="B53" s="273"/>
      <c r="C53" s="287"/>
      <c r="D53" s="287"/>
      <c r="E53" s="282"/>
      <c r="F53" s="273"/>
      <c r="G53" s="287"/>
      <c r="H53" s="282"/>
      <c r="I53" s="273"/>
    </row>
    <row r="54" spans="1:9" x14ac:dyDescent="0.2">
      <c r="A54" s="271" t="s">
        <v>212</v>
      </c>
      <c r="B54" s="273"/>
      <c r="C54" s="287"/>
      <c r="D54" s="287"/>
      <c r="E54" s="282"/>
      <c r="F54" s="273"/>
      <c r="G54" s="287"/>
      <c r="H54" s="282"/>
      <c r="I54" s="273"/>
    </row>
    <row r="55" spans="1:9" x14ac:dyDescent="0.2">
      <c r="A55" s="271" t="s">
        <v>214</v>
      </c>
      <c r="B55" s="273"/>
      <c r="C55" s="287"/>
      <c r="D55" s="287"/>
      <c r="E55" s="282"/>
      <c r="F55" s="273"/>
      <c r="G55" s="287"/>
      <c r="H55" s="282"/>
      <c r="I55" s="273"/>
    </row>
    <row r="56" spans="1:9" x14ac:dyDescent="0.2">
      <c r="A56" s="271" t="s">
        <v>216</v>
      </c>
      <c r="B56" s="273"/>
      <c r="C56" s="287"/>
      <c r="D56" s="287"/>
      <c r="E56" s="282"/>
      <c r="F56" s="273"/>
      <c r="G56" s="287"/>
      <c r="H56" s="282"/>
      <c r="I56" s="273"/>
    </row>
    <row r="57" spans="1:9" x14ac:dyDescent="0.2">
      <c r="A57" s="271" t="s">
        <v>218</v>
      </c>
      <c r="B57" s="273"/>
      <c r="C57" s="287"/>
      <c r="D57" s="287"/>
      <c r="E57" s="282"/>
      <c r="F57" s="273"/>
      <c r="G57" s="287"/>
      <c r="H57" s="282"/>
      <c r="I57" s="273"/>
    </row>
    <row r="58" spans="1:9" x14ac:dyDescent="0.2">
      <c r="A58" s="271" t="s">
        <v>220</v>
      </c>
      <c r="B58" s="273"/>
      <c r="C58" s="287"/>
      <c r="D58" s="287"/>
      <c r="E58" s="282"/>
      <c r="F58" s="273"/>
      <c r="G58" s="287"/>
      <c r="H58" s="282"/>
      <c r="I58" s="273"/>
    </row>
    <row r="59" spans="1:9" x14ac:dyDescent="0.2">
      <c r="A59" s="271" t="s">
        <v>222</v>
      </c>
      <c r="B59" s="273"/>
      <c r="C59" s="287"/>
      <c r="D59" s="287"/>
      <c r="E59" s="282"/>
      <c r="F59" s="273"/>
      <c r="G59" s="287"/>
      <c r="H59" s="282"/>
      <c r="I59" s="273"/>
    </row>
    <row r="60" spans="1:9" x14ac:dyDescent="0.2">
      <c r="A60" s="271" t="s">
        <v>224</v>
      </c>
      <c r="B60" s="273"/>
      <c r="C60" s="287"/>
      <c r="D60" s="287"/>
      <c r="E60" s="282"/>
      <c r="F60" s="273"/>
      <c r="G60" s="287"/>
      <c r="H60" s="282"/>
      <c r="I60" s="273"/>
    </row>
    <row r="61" spans="1:9" x14ac:dyDescent="0.2">
      <c r="A61" s="271" t="s">
        <v>226</v>
      </c>
      <c r="B61" s="273"/>
      <c r="C61" s="287"/>
      <c r="D61" s="287"/>
      <c r="E61" s="282"/>
      <c r="F61" s="273"/>
      <c r="G61" s="287"/>
      <c r="H61" s="282"/>
      <c r="I61" s="273"/>
    </row>
    <row r="62" spans="1:9" x14ac:dyDescent="0.2">
      <c r="A62" s="271" t="s">
        <v>228</v>
      </c>
      <c r="B62" s="273"/>
      <c r="C62" s="287"/>
      <c r="D62" s="287"/>
      <c r="E62" s="282"/>
      <c r="F62" s="273"/>
      <c r="G62" s="287"/>
      <c r="H62" s="282"/>
      <c r="I62" s="273"/>
    </row>
    <row r="63" spans="1:9" x14ac:dyDescent="0.2">
      <c r="A63" s="271" t="s">
        <v>231</v>
      </c>
      <c r="B63" s="273"/>
      <c r="C63" s="287"/>
      <c r="D63" s="287"/>
      <c r="E63" s="282"/>
      <c r="F63" s="273"/>
      <c r="G63" s="287"/>
      <c r="H63" s="282"/>
      <c r="I63" s="273"/>
    </row>
    <row r="64" spans="1:9" x14ac:dyDescent="0.2">
      <c r="A64" s="271" t="s">
        <v>233</v>
      </c>
      <c r="B64" s="273"/>
      <c r="C64" s="287"/>
      <c r="D64" s="287"/>
      <c r="E64" s="282"/>
      <c r="F64" s="273"/>
      <c r="G64" s="287"/>
      <c r="H64" s="282"/>
      <c r="I64" s="273"/>
    </row>
    <row r="65" spans="1:9" x14ac:dyDescent="0.2">
      <c r="A65" s="271" t="s">
        <v>235</v>
      </c>
      <c r="B65" s="273"/>
      <c r="C65" s="287"/>
      <c r="D65" s="287"/>
      <c r="E65" s="282"/>
      <c r="F65" s="273"/>
      <c r="G65" s="287"/>
      <c r="H65" s="282"/>
      <c r="I65" s="273"/>
    </row>
    <row r="66" spans="1:9" x14ac:dyDescent="0.2">
      <c r="A66" s="271" t="s">
        <v>236</v>
      </c>
      <c r="B66" s="273"/>
      <c r="C66" s="287"/>
      <c r="D66" s="287"/>
      <c r="E66" s="282"/>
      <c r="F66" s="273"/>
      <c r="G66" s="287"/>
      <c r="H66" s="282"/>
      <c r="I66" s="273"/>
    </row>
    <row r="67" spans="1:9" x14ac:dyDescent="0.2">
      <c r="A67" s="271" t="s">
        <v>238</v>
      </c>
      <c r="B67" s="273"/>
      <c r="C67" s="287"/>
      <c r="D67" s="287"/>
      <c r="E67" s="282"/>
      <c r="F67" s="273"/>
      <c r="G67" s="287"/>
      <c r="H67" s="282"/>
      <c r="I67" s="273"/>
    </row>
    <row r="68" spans="1:9" x14ac:dyDescent="0.2">
      <c r="A68" s="271" t="s">
        <v>240</v>
      </c>
      <c r="B68" s="273"/>
      <c r="C68" s="287"/>
      <c r="D68" s="287"/>
      <c r="E68" s="282"/>
      <c r="F68" s="273"/>
      <c r="G68" s="287"/>
      <c r="H68" s="282"/>
      <c r="I68" s="273"/>
    </row>
    <row r="69" spans="1:9" x14ac:dyDescent="0.2">
      <c r="A69" s="271" t="s">
        <v>241</v>
      </c>
      <c r="B69" s="273"/>
      <c r="C69" s="287"/>
      <c r="D69" s="287"/>
      <c r="E69" s="282"/>
      <c r="F69" s="273"/>
      <c r="G69" s="287"/>
      <c r="H69" s="282"/>
      <c r="I69" s="273"/>
    </row>
    <row r="70" spans="1:9" x14ac:dyDescent="0.2">
      <c r="A70" s="271" t="s">
        <v>244</v>
      </c>
      <c r="B70" s="273"/>
      <c r="C70" s="287"/>
      <c r="D70" s="287"/>
      <c r="E70" s="282"/>
      <c r="F70" s="273"/>
      <c r="G70" s="287"/>
      <c r="H70" s="282"/>
      <c r="I70" s="273"/>
    </row>
    <row r="71" spans="1:9" x14ac:dyDescent="0.2">
      <c r="A71" s="271" t="s">
        <v>246</v>
      </c>
      <c r="B71" s="273"/>
      <c r="C71" s="287"/>
      <c r="D71" s="287"/>
      <c r="E71" s="282"/>
      <c r="F71" s="273"/>
      <c r="G71" s="287"/>
      <c r="H71" s="282"/>
      <c r="I71" s="273"/>
    </row>
    <row r="72" spans="1:9" ht="5.15" customHeight="1" x14ac:dyDescent="0.2">
      <c r="A72" s="197"/>
      <c r="B72" s="199"/>
      <c r="C72" s="197"/>
      <c r="D72" s="197"/>
      <c r="E72" s="276"/>
      <c r="F72" s="199"/>
      <c r="G72" s="197"/>
      <c r="H72" s="276"/>
      <c r="I72" s="199"/>
    </row>
    <row r="73" spans="1:9" ht="18" customHeight="1" thickBot="1" x14ac:dyDescent="0.25">
      <c r="A73" s="288" t="s">
        <v>247</v>
      </c>
      <c r="B73" s="289" t="s">
        <v>266</v>
      </c>
      <c r="C73" s="290"/>
      <c r="D73" s="290"/>
      <c r="E73" s="291"/>
      <c r="F73" s="292">
        <f>SUM(F12:F72)</f>
        <v>0</v>
      </c>
      <c r="G73" s="290"/>
      <c r="H73" s="291"/>
      <c r="I73" s="292">
        <f>SUM(I12:I72)</f>
        <v>0</v>
      </c>
    </row>
    <row r="74" spans="1:9" ht="10.5" thickTop="1" x14ac:dyDescent="0.2">
      <c r="A74" s="186"/>
      <c r="B74" s="193"/>
      <c r="C74" s="186"/>
      <c r="D74" s="186"/>
      <c r="E74" s="281"/>
      <c r="F74" s="193"/>
      <c r="G74" s="186"/>
      <c r="H74" s="281"/>
      <c r="I74" s="193"/>
    </row>
  </sheetData>
  <sheetProtection password="8D17" sheet="1" objects="1" scenarios="1"/>
  <phoneticPr fontId="0" type="noConversion"/>
  <printOptions horizontalCentered="1"/>
  <pageMargins left="0.25" right="0.25" top="0.75" bottom="0.5" header="0.17" footer="0"/>
  <pageSetup scale="90" orientation="portrait" horizontalDpi="4294967292" verticalDpi="4294967292" r:id="rId1"/>
  <headerFooter alignWithMargins="0">
    <oddFooter>&amp;L&amp;9CMS 222/DMAS 222&amp;R&amp;F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2"/>
  <sheetViews>
    <sheetView workbookViewId="0">
      <pane xSplit="2" ySplit="7" topLeftCell="C8" activePane="bottomRight" state="frozen"/>
      <selection pane="topRight" activeCell="B10" sqref="B10"/>
      <selection pane="bottomLeft" activeCell="B10" sqref="B10"/>
      <selection pane="bottomRight" activeCell="J27" sqref="J27"/>
    </sheetView>
  </sheetViews>
  <sheetFormatPr defaultColWidth="9.33203125" defaultRowHeight="10" x14ac:dyDescent="0.2"/>
  <cols>
    <col min="1" max="1" width="3.44140625" style="1" customWidth="1"/>
    <col min="2" max="2" width="44" style="2" customWidth="1"/>
    <col min="3" max="3" width="13.6640625" style="52" customWidth="1"/>
    <col min="4" max="4" width="17.77734375" style="41" customWidth="1"/>
    <col min="5" max="5" width="42.6640625" style="2" customWidth="1"/>
    <col min="6" max="6" width="7" style="41" customWidth="1"/>
    <col min="7" max="16384" width="9.33203125" style="2"/>
  </cols>
  <sheetData>
    <row r="1" spans="1:6" x14ac:dyDescent="0.2">
      <c r="A1" s="186"/>
      <c r="B1" s="192"/>
      <c r="C1" s="193"/>
      <c r="D1" s="193"/>
      <c r="E1" s="193"/>
      <c r="F1" s="194" t="s">
        <v>267</v>
      </c>
    </row>
    <row r="2" spans="1:6" x14ac:dyDescent="0.2">
      <c r="A2" s="186"/>
      <c r="B2" s="192" t="s">
        <v>1</v>
      </c>
      <c r="C2" s="106" t="str">
        <f>IF(S!$B$12=0," ",S!$B$12)</f>
        <v xml:space="preserve"> </v>
      </c>
      <c r="D2" s="106"/>
      <c r="E2" s="106"/>
      <c r="F2" s="193"/>
    </row>
    <row r="3" spans="1:6" ht="24.75" customHeight="1" x14ac:dyDescent="0.2">
      <c r="A3" s="186"/>
      <c r="B3" s="192" t="s">
        <v>2</v>
      </c>
      <c r="C3" s="195" t="str">
        <f>IF(S!$D$17=0," ",S!$D$17)</f>
        <v xml:space="preserve"> </v>
      </c>
      <c r="D3" s="194" t="s">
        <v>68</v>
      </c>
      <c r="E3" s="293" t="str">
        <f>IF(S!$N$17=0," ",S!$N$17)</f>
        <v xml:space="preserve"> </v>
      </c>
      <c r="F3" s="193"/>
    </row>
    <row r="4" spans="1:6" x14ac:dyDescent="0.2">
      <c r="A4" s="186"/>
      <c r="B4" s="192"/>
      <c r="C4" s="193"/>
      <c r="D4" s="193"/>
      <c r="E4" s="193"/>
      <c r="F4" s="193"/>
    </row>
    <row r="5" spans="1:6" x14ac:dyDescent="0.2">
      <c r="A5" s="267"/>
      <c r="B5" s="294"/>
      <c r="C5" s="295"/>
      <c r="D5" s="259" t="s">
        <v>135</v>
      </c>
      <c r="E5" s="284" t="s">
        <v>136</v>
      </c>
      <c r="F5" s="259" t="s">
        <v>137</v>
      </c>
    </row>
    <row r="6" spans="1:6" ht="20" x14ac:dyDescent="0.2">
      <c r="A6" s="296"/>
      <c r="B6" s="297" t="s">
        <v>268</v>
      </c>
      <c r="C6" s="298" t="s">
        <v>269</v>
      </c>
      <c r="D6" s="266" t="s">
        <v>270</v>
      </c>
      <c r="E6" s="299" t="s">
        <v>271</v>
      </c>
      <c r="F6" s="266" t="s">
        <v>9</v>
      </c>
    </row>
    <row r="7" spans="1:6" ht="5.15" customHeight="1" x14ac:dyDescent="0.2">
      <c r="A7" s="267"/>
      <c r="B7" s="294"/>
      <c r="C7" s="295"/>
      <c r="D7" s="300"/>
      <c r="E7" s="294"/>
      <c r="F7" s="269"/>
    </row>
    <row r="8" spans="1:6" x14ac:dyDescent="0.2">
      <c r="A8" s="271" t="s">
        <v>80</v>
      </c>
      <c r="B8" s="273"/>
      <c r="C8" s="301"/>
      <c r="D8" s="282"/>
      <c r="E8" s="273"/>
      <c r="F8" s="282"/>
    </row>
    <row r="9" spans="1:6" x14ac:dyDescent="0.2">
      <c r="A9" s="271" t="s">
        <v>75</v>
      </c>
      <c r="B9" s="273"/>
      <c r="C9" s="301"/>
      <c r="D9" s="282"/>
      <c r="E9" s="273"/>
      <c r="F9" s="282"/>
    </row>
    <row r="10" spans="1:6" x14ac:dyDescent="0.2">
      <c r="A10" s="271" t="s">
        <v>76</v>
      </c>
      <c r="B10" s="273"/>
      <c r="C10" s="301"/>
      <c r="D10" s="282"/>
      <c r="E10" s="273"/>
      <c r="F10" s="282"/>
    </row>
    <row r="11" spans="1:6" x14ac:dyDescent="0.2">
      <c r="A11" s="271" t="s">
        <v>77</v>
      </c>
      <c r="B11" s="273"/>
      <c r="C11" s="301"/>
      <c r="D11" s="282"/>
      <c r="E11" s="273"/>
      <c r="F11" s="282"/>
    </row>
    <row r="12" spans="1:6" x14ac:dyDescent="0.2">
      <c r="A12" s="271" t="s">
        <v>78</v>
      </c>
      <c r="B12" s="273"/>
      <c r="C12" s="301"/>
      <c r="D12" s="282"/>
      <c r="E12" s="273"/>
      <c r="F12" s="282"/>
    </row>
    <row r="13" spans="1:6" x14ac:dyDescent="0.2">
      <c r="A13" s="271" t="s">
        <v>79</v>
      </c>
      <c r="B13" s="273"/>
      <c r="C13" s="301"/>
      <c r="D13" s="282"/>
      <c r="E13" s="273"/>
      <c r="F13" s="282"/>
    </row>
    <row r="14" spans="1:6" x14ac:dyDescent="0.2">
      <c r="A14" s="271" t="s">
        <v>148</v>
      </c>
      <c r="B14" s="273"/>
      <c r="C14" s="301"/>
      <c r="D14" s="282"/>
      <c r="E14" s="273"/>
      <c r="F14" s="282"/>
    </row>
    <row r="15" spans="1:6" x14ac:dyDescent="0.2">
      <c r="A15" s="271" t="s">
        <v>150</v>
      </c>
      <c r="B15" s="273"/>
      <c r="C15" s="301"/>
      <c r="D15" s="282"/>
      <c r="E15" s="273"/>
      <c r="F15" s="282"/>
    </row>
    <row r="16" spans="1:6" x14ac:dyDescent="0.2">
      <c r="A16" s="271" t="s">
        <v>152</v>
      </c>
      <c r="B16" s="273"/>
      <c r="C16" s="301"/>
      <c r="D16" s="282"/>
      <c r="E16" s="273"/>
      <c r="F16" s="282"/>
    </row>
    <row r="17" spans="1:6" x14ac:dyDescent="0.2">
      <c r="A17" s="271" t="s">
        <v>153</v>
      </c>
      <c r="B17" s="273"/>
      <c r="C17" s="301"/>
      <c r="D17" s="282"/>
      <c r="E17" s="273"/>
      <c r="F17" s="282"/>
    </row>
    <row r="18" spans="1:6" x14ac:dyDescent="0.2">
      <c r="A18" s="271" t="s">
        <v>154</v>
      </c>
      <c r="B18" s="273"/>
      <c r="C18" s="301"/>
      <c r="D18" s="282"/>
      <c r="E18" s="273"/>
      <c r="F18" s="282"/>
    </row>
    <row r="19" spans="1:6" x14ac:dyDescent="0.2">
      <c r="A19" s="271" t="s">
        <v>156</v>
      </c>
      <c r="B19" s="273"/>
      <c r="C19" s="301"/>
      <c r="D19" s="282"/>
      <c r="E19" s="273"/>
      <c r="F19" s="282"/>
    </row>
    <row r="20" spans="1:6" x14ac:dyDescent="0.2">
      <c r="A20" s="271" t="s">
        <v>158</v>
      </c>
      <c r="B20" s="273"/>
      <c r="C20" s="301"/>
      <c r="D20" s="282"/>
      <c r="E20" s="273"/>
      <c r="F20" s="282"/>
    </row>
    <row r="21" spans="1:6" x14ac:dyDescent="0.2">
      <c r="A21" s="271" t="s">
        <v>160</v>
      </c>
      <c r="B21" s="273"/>
      <c r="C21" s="301"/>
      <c r="D21" s="282"/>
      <c r="E21" s="273"/>
      <c r="F21" s="282"/>
    </row>
    <row r="22" spans="1:6" x14ac:dyDescent="0.2">
      <c r="A22" s="271" t="s">
        <v>162</v>
      </c>
      <c r="B22" s="273"/>
      <c r="C22" s="301"/>
      <c r="D22" s="282"/>
      <c r="E22" s="273"/>
      <c r="F22" s="282"/>
    </row>
    <row r="23" spans="1:6" x14ac:dyDescent="0.2">
      <c r="A23" s="271" t="s">
        <v>163</v>
      </c>
      <c r="B23" s="273"/>
      <c r="C23" s="301"/>
      <c r="D23" s="282"/>
      <c r="E23" s="273"/>
      <c r="F23" s="282"/>
    </row>
    <row r="24" spans="1:6" x14ac:dyDescent="0.2">
      <c r="A24" s="271" t="s">
        <v>166</v>
      </c>
      <c r="B24" s="273"/>
      <c r="C24" s="301"/>
      <c r="D24" s="282"/>
      <c r="E24" s="273"/>
      <c r="F24" s="282"/>
    </row>
    <row r="25" spans="1:6" x14ac:dyDescent="0.2">
      <c r="A25" s="271" t="s">
        <v>168</v>
      </c>
      <c r="B25" s="273"/>
      <c r="C25" s="301"/>
      <c r="D25" s="282"/>
      <c r="E25" s="273"/>
      <c r="F25" s="282"/>
    </row>
    <row r="26" spans="1:6" x14ac:dyDescent="0.2">
      <c r="A26" s="271" t="s">
        <v>170</v>
      </c>
      <c r="B26" s="273"/>
      <c r="C26" s="301"/>
      <c r="D26" s="282"/>
      <c r="E26" s="273"/>
      <c r="F26" s="282"/>
    </row>
    <row r="27" spans="1:6" x14ac:dyDescent="0.2">
      <c r="A27" s="271" t="s">
        <v>172</v>
      </c>
      <c r="B27" s="273"/>
      <c r="C27" s="301"/>
      <c r="D27" s="282"/>
      <c r="E27" s="273"/>
      <c r="F27" s="282"/>
    </row>
    <row r="28" spans="1:6" x14ac:dyDescent="0.2">
      <c r="A28" s="271" t="s">
        <v>174</v>
      </c>
      <c r="B28" s="273"/>
      <c r="C28" s="301"/>
      <c r="D28" s="282"/>
      <c r="E28" s="273"/>
      <c r="F28" s="282"/>
    </row>
    <row r="29" spans="1:6" x14ac:dyDescent="0.2">
      <c r="A29" s="271" t="s">
        <v>175</v>
      </c>
      <c r="B29" s="273"/>
      <c r="C29" s="301"/>
      <c r="D29" s="282"/>
      <c r="E29" s="273"/>
      <c r="F29" s="282"/>
    </row>
    <row r="30" spans="1:6" x14ac:dyDescent="0.2">
      <c r="A30" s="271" t="s">
        <v>176</v>
      </c>
      <c r="B30" s="273"/>
      <c r="C30" s="301"/>
      <c r="D30" s="282"/>
      <c r="E30" s="273"/>
      <c r="F30" s="282"/>
    </row>
    <row r="31" spans="1:6" x14ac:dyDescent="0.2">
      <c r="A31" s="271" t="s">
        <v>177</v>
      </c>
      <c r="B31" s="273"/>
      <c r="C31" s="301"/>
      <c r="D31" s="282"/>
      <c r="E31" s="273"/>
      <c r="F31" s="282"/>
    </row>
    <row r="32" spans="1:6" x14ac:dyDescent="0.2">
      <c r="A32" s="271" t="s">
        <v>179</v>
      </c>
      <c r="B32" s="273"/>
      <c r="C32" s="301"/>
      <c r="D32" s="282"/>
      <c r="E32" s="273"/>
      <c r="F32" s="282"/>
    </row>
    <row r="33" spans="1:6" x14ac:dyDescent="0.2">
      <c r="A33" s="271" t="s">
        <v>182</v>
      </c>
      <c r="B33" s="273"/>
      <c r="C33" s="301"/>
      <c r="D33" s="282"/>
      <c r="E33" s="273"/>
      <c r="F33" s="282"/>
    </row>
    <row r="34" spans="1:6" x14ac:dyDescent="0.2">
      <c r="A34" s="271" t="s">
        <v>184</v>
      </c>
      <c r="B34" s="273"/>
      <c r="C34" s="301"/>
      <c r="D34" s="282"/>
      <c r="E34" s="273"/>
      <c r="F34" s="282"/>
    </row>
    <row r="35" spans="1:6" x14ac:dyDescent="0.2">
      <c r="A35" s="271" t="s">
        <v>186</v>
      </c>
      <c r="B35" s="273"/>
      <c r="C35" s="301"/>
      <c r="D35" s="282"/>
      <c r="E35" s="273"/>
      <c r="F35" s="282"/>
    </row>
    <row r="36" spans="1:6" x14ac:dyDescent="0.2">
      <c r="A36" s="271" t="s">
        <v>188</v>
      </c>
      <c r="B36" s="273"/>
      <c r="C36" s="301"/>
      <c r="D36" s="282"/>
      <c r="E36" s="273"/>
      <c r="F36" s="282"/>
    </row>
    <row r="37" spans="1:6" x14ac:dyDescent="0.2">
      <c r="A37" s="271" t="s">
        <v>190</v>
      </c>
      <c r="B37" s="273"/>
      <c r="C37" s="301"/>
      <c r="D37" s="282"/>
      <c r="E37" s="273"/>
      <c r="F37" s="282"/>
    </row>
    <row r="38" spans="1:6" x14ac:dyDescent="0.2">
      <c r="A38" s="271" t="s">
        <v>192</v>
      </c>
      <c r="B38" s="273"/>
      <c r="C38" s="301"/>
      <c r="D38" s="282"/>
      <c r="E38" s="273"/>
      <c r="F38" s="282"/>
    </row>
    <row r="39" spans="1:6" ht="12.75" customHeight="1" x14ac:dyDescent="0.2">
      <c r="A39" s="271" t="s">
        <v>194</v>
      </c>
      <c r="B39" s="273"/>
      <c r="C39" s="301"/>
      <c r="D39" s="282"/>
      <c r="E39" s="273"/>
      <c r="F39" s="282"/>
    </row>
    <row r="40" spans="1:6" ht="12.75" customHeight="1" x14ac:dyDescent="0.2">
      <c r="A40" s="271" t="s">
        <v>196</v>
      </c>
      <c r="B40" s="273"/>
      <c r="C40" s="301"/>
      <c r="D40" s="282"/>
      <c r="E40" s="273"/>
      <c r="F40" s="282"/>
    </row>
    <row r="41" spans="1:6" ht="12.75" customHeight="1" x14ac:dyDescent="0.2">
      <c r="A41" s="271" t="s">
        <v>198</v>
      </c>
      <c r="B41" s="273"/>
      <c r="C41" s="301"/>
      <c r="D41" s="282"/>
      <c r="E41" s="273"/>
      <c r="F41" s="282"/>
    </row>
    <row r="42" spans="1:6" ht="12.75" customHeight="1" x14ac:dyDescent="0.2">
      <c r="A42" s="271" t="s">
        <v>199</v>
      </c>
      <c r="B42" s="273"/>
      <c r="C42" s="301"/>
      <c r="D42" s="282"/>
      <c r="E42" s="273"/>
      <c r="F42" s="282"/>
    </row>
    <row r="43" spans="1:6" ht="12.75" customHeight="1" x14ac:dyDescent="0.2">
      <c r="A43" s="271" t="s">
        <v>200</v>
      </c>
      <c r="B43" s="273"/>
      <c r="C43" s="301"/>
      <c r="D43" s="282"/>
      <c r="E43" s="273"/>
      <c r="F43" s="282"/>
    </row>
    <row r="44" spans="1:6" ht="12.75" customHeight="1" x14ac:dyDescent="0.2">
      <c r="A44" s="271" t="s">
        <v>201</v>
      </c>
      <c r="B44" s="273"/>
      <c r="C44" s="301"/>
      <c r="D44" s="282"/>
      <c r="E44" s="273"/>
      <c r="F44" s="282"/>
    </row>
    <row r="45" spans="1:6" ht="12.75" customHeight="1" x14ac:dyDescent="0.2">
      <c r="A45" s="271" t="s">
        <v>204</v>
      </c>
      <c r="B45" s="273"/>
      <c r="C45" s="301"/>
      <c r="D45" s="282"/>
      <c r="E45" s="273"/>
      <c r="F45" s="282"/>
    </row>
    <row r="46" spans="1:6" ht="12.75" customHeight="1" x14ac:dyDescent="0.2">
      <c r="A46" s="271" t="s">
        <v>206</v>
      </c>
      <c r="B46" s="273"/>
      <c r="C46" s="301"/>
      <c r="D46" s="282"/>
      <c r="E46" s="273"/>
      <c r="F46" s="282"/>
    </row>
    <row r="47" spans="1:6" ht="12.75" customHeight="1" x14ac:dyDescent="0.2">
      <c r="A47" s="271" t="s">
        <v>208</v>
      </c>
      <c r="B47" s="273"/>
      <c r="C47" s="301"/>
      <c r="D47" s="282"/>
      <c r="E47" s="273"/>
      <c r="F47" s="282"/>
    </row>
    <row r="48" spans="1:6" ht="12.75" customHeight="1" x14ac:dyDescent="0.2">
      <c r="A48" s="271" t="s">
        <v>210</v>
      </c>
      <c r="B48" s="273"/>
      <c r="C48" s="301"/>
      <c r="D48" s="282"/>
      <c r="E48" s="273"/>
      <c r="F48" s="282"/>
    </row>
    <row r="49" spans="1:6" ht="12.75" customHeight="1" x14ac:dyDescent="0.2">
      <c r="A49" s="271" t="s">
        <v>212</v>
      </c>
      <c r="B49" s="273"/>
      <c r="C49" s="301"/>
      <c r="D49" s="282"/>
      <c r="E49" s="273"/>
      <c r="F49" s="282"/>
    </row>
    <row r="50" spans="1:6" ht="12.75" customHeight="1" x14ac:dyDescent="0.2">
      <c r="A50" s="271" t="s">
        <v>214</v>
      </c>
      <c r="B50" s="273"/>
      <c r="C50" s="301"/>
      <c r="D50" s="282"/>
      <c r="E50" s="273"/>
      <c r="F50" s="282"/>
    </row>
    <row r="51" spans="1:6" ht="12.75" customHeight="1" x14ac:dyDescent="0.2">
      <c r="A51" s="271" t="s">
        <v>216</v>
      </c>
      <c r="B51" s="273"/>
      <c r="C51" s="301"/>
      <c r="D51" s="282"/>
      <c r="E51" s="273"/>
      <c r="F51" s="282"/>
    </row>
    <row r="52" spans="1:6" ht="12.75" customHeight="1" x14ac:dyDescent="0.2">
      <c r="A52" s="271" t="s">
        <v>218</v>
      </c>
      <c r="B52" s="273"/>
      <c r="C52" s="301"/>
      <c r="D52" s="282"/>
      <c r="E52" s="273"/>
      <c r="F52" s="282"/>
    </row>
    <row r="53" spans="1:6" ht="12.75" customHeight="1" x14ac:dyDescent="0.2">
      <c r="A53" s="271" t="s">
        <v>220</v>
      </c>
      <c r="B53" s="273"/>
      <c r="C53" s="301"/>
      <c r="D53" s="282"/>
      <c r="E53" s="273"/>
      <c r="F53" s="282"/>
    </row>
    <row r="54" spans="1:6" ht="12.75" customHeight="1" x14ac:dyDescent="0.2">
      <c r="A54" s="271" t="s">
        <v>222</v>
      </c>
      <c r="B54" s="273"/>
      <c r="C54" s="301"/>
      <c r="D54" s="282"/>
      <c r="E54" s="273"/>
      <c r="F54" s="282"/>
    </row>
    <row r="55" spans="1:6" ht="12.75" customHeight="1" x14ac:dyDescent="0.2">
      <c r="A55" s="271" t="s">
        <v>224</v>
      </c>
      <c r="B55" s="273"/>
      <c r="C55" s="301"/>
      <c r="D55" s="282"/>
      <c r="E55" s="273"/>
      <c r="F55" s="282"/>
    </row>
    <row r="56" spans="1:6" ht="12.75" customHeight="1" x14ac:dyDescent="0.2">
      <c r="A56" s="271" t="s">
        <v>226</v>
      </c>
      <c r="B56" s="273"/>
      <c r="C56" s="301"/>
      <c r="D56" s="282"/>
      <c r="E56" s="273"/>
      <c r="F56" s="282"/>
    </row>
    <row r="57" spans="1:6" ht="5.15" customHeight="1" x14ac:dyDescent="0.2">
      <c r="A57" s="197"/>
      <c r="B57" s="199"/>
      <c r="C57" s="286"/>
      <c r="D57" s="276"/>
      <c r="E57" s="199"/>
      <c r="F57" s="276"/>
    </row>
    <row r="58" spans="1:6" s="42" customFormat="1" ht="18" customHeight="1" thickBot="1" x14ac:dyDescent="0.3">
      <c r="A58" s="288" t="s">
        <v>228</v>
      </c>
      <c r="B58" s="53" t="s">
        <v>272</v>
      </c>
      <c r="C58" s="54"/>
      <c r="D58" s="47">
        <f>SUM(D7:D57)</f>
        <v>0</v>
      </c>
      <c r="E58" s="55"/>
      <c r="F58" s="56"/>
    </row>
    <row r="59" spans="1:6" ht="10.5" thickTop="1" x14ac:dyDescent="0.2">
      <c r="A59" s="186"/>
      <c r="B59" s="193"/>
      <c r="C59" s="243"/>
      <c r="D59" s="281"/>
      <c r="E59" s="193"/>
      <c r="F59" s="281"/>
    </row>
    <row r="60" spans="1:6" s="49" customFormat="1" ht="9" x14ac:dyDescent="0.2">
      <c r="A60" s="48" t="s">
        <v>273</v>
      </c>
      <c r="C60" s="57"/>
      <c r="D60" s="51"/>
      <c r="F60" s="51"/>
    </row>
    <row r="61" spans="1:6" s="49" customFormat="1" ht="9" x14ac:dyDescent="0.2">
      <c r="A61" s="50" t="s">
        <v>274</v>
      </c>
      <c r="B61" s="49" t="s">
        <v>275</v>
      </c>
      <c r="C61" s="57"/>
      <c r="D61" s="51"/>
      <c r="F61" s="51"/>
    </row>
    <row r="62" spans="1:6" s="49" customFormat="1" ht="9" x14ac:dyDescent="0.2">
      <c r="A62" s="50" t="s">
        <v>276</v>
      </c>
      <c r="B62" s="49" t="s">
        <v>277</v>
      </c>
      <c r="C62" s="57"/>
      <c r="D62" s="51"/>
      <c r="F62" s="51"/>
    </row>
  </sheetData>
  <sheetProtection password="8D17" sheet="1" objects="1" scenarios="1"/>
  <phoneticPr fontId="0" type="noConversion"/>
  <printOptions horizontalCentered="1"/>
  <pageMargins left="0.25" right="0.25" top="0.75" bottom="0.5" header="0.17" footer="0"/>
  <pageSetup scale="90" orientation="portrait" horizontalDpi="4294967292" verticalDpi="4294967292" r:id="rId1"/>
  <headerFooter alignWithMargins="0">
    <oddFooter>&amp;L&amp;9CMS 222/DMAS222&amp;R&amp;F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workbookViewId="0">
      <pane xSplit="2" ySplit="9" topLeftCell="C10" activePane="bottomRight" state="frozen"/>
      <selection pane="topRight" activeCell="B10" sqref="B10"/>
      <selection pane="bottomLeft" activeCell="B10" sqref="B10"/>
      <selection pane="bottomRight" activeCell="M21" sqref="M21"/>
    </sheetView>
  </sheetViews>
  <sheetFormatPr defaultColWidth="9.33203125" defaultRowHeight="10" x14ac:dyDescent="0.2"/>
  <cols>
    <col min="1" max="1" width="3.44140625" style="1" customWidth="1"/>
    <col min="2" max="2" width="28.6640625" style="2" customWidth="1"/>
    <col min="3" max="3" width="14.77734375" style="2" customWidth="1"/>
    <col min="4" max="4" width="10.77734375" style="2" customWidth="1"/>
    <col min="5" max="5" width="11.77734375" style="2" customWidth="1"/>
    <col min="6" max="6" width="13" style="2" customWidth="1"/>
    <col min="7" max="7" width="21.6640625" style="2" customWidth="1"/>
    <col min="8" max="16384" width="9.33203125" style="2"/>
  </cols>
  <sheetData>
    <row r="1" spans="1:7" x14ac:dyDescent="0.2">
      <c r="A1" s="302"/>
      <c r="B1" s="303" t="s">
        <v>1</v>
      </c>
      <c r="C1" s="304" t="str">
        <f>IF(S!$B$12=0," ",S!$B$12)</f>
        <v xml:space="preserve"> </v>
      </c>
      <c r="D1" s="304"/>
      <c r="E1" s="304"/>
      <c r="F1" s="304"/>
      <c r="G1" s="305"/>
    </row>
    <row r="2" spans="1:7" ht="15" customHeight="1" x14ac:dyDescent="0.25">
      <c r="A2" s="30" t="s">
        <v>278</v>
      </c>
      <c r="B2" s="306"/>
      <c r="C2" s="307" t="s">
        <v>2</v>
      </c>
      <c r="D2" s="195" t="str">
        <f>IF(S!$D$17=0," ",S!$D$17)</f>
        <v xml:space="preserve"> </v>
      </c>
      <c r="E2" s="305"/>
      <c r="F2" s="307" t="s">
        <v>279</v>
      </c>
      <c r="G2" s="305"/>
    </row>
    <row r="3" spans="1:7" ht="10.5" x14ac:dyDescent="0.25">
      <c r="A3" s="30" t="s">
        <v>280</v>
      </c>
      <c r="B3" s="306"/>
      <c r="C3" s="308" t="s">
        <v>281</v>
      </c>
      <c r="D3" s="309" t="str">
        <f>IF(S!$N$17=0," ",S!$N$17)</f>
        <v xml:space="preserve"> </v>
      </c>
      <c r="E3" s="151"/>
      <c r="F3" s="308" t="s">
        <v>282</v>
      </c>
      <c r="G3" s="151"/>
    </row>
    <row r="4" spans="1:7" ht="10.5" x14ac:dyDescent="0.25">
      <c r="A4" s="32" t="s">
        <v>283</v>
      </c>
      <c r="B4" s="310"/>
      <c r="C4" s="193"/>
      <c r="D4" s="193"/>
      <c r="E4" s="158"/>
      <c r="F4" s="311"/>
      <c r="G4" s="158"/>
    </row>
    <row r="5" spans="1:7" ht="5.15" customHeight="1" x14ac:dyDescent="0.2">
      <c r="A5" s="312"/>
      <c r="B5" s="313"/>
      <c r="C5" s="313"/>
      <c r="D5" s="313"/>
      <c r="E5" s="313"/>
      <c r="F5" s="313"/>
      <c r="G5" s="314"/>
    </row>
    <row r="6" spans="1:7" x14ac:dyDescent="0.2">
      <c r="A6" s="315" t="s">
        <v>284</v>
      </c>
      <c r="B6" s="316"/>
      <c r="C6" s="317" t="s">
        <v>285</v>
      </c>
      <c r="D6" s="318"/>
      <c r="E6" s="318"/>
      <c r="F6" s="318"/>
      <c r="G6" s="319"/>
    </row>
    <row r="7" spans="1:7" s="1" customFormat="1" x14ac:dyDescent="0.2">
      <c r="A7" s="320" t="s">
        <v>286</v>
      </c>
      <c r="B7" s="321"/>
      <c r="C7" s="322" t="s">
        <v>80</v>
      </c>
      <c r="D7" s="322" t="s">
        <v>75</v>
      </c>
      <c r="E7" s="322" t="s">
        <v>76</v>
      </c>
      <c r="F7" s="322" t="s">
        <v>77</v>
      </c>
      <c r="G7" s="322" t="s">
        <v>78</v>
      </c>
    </row>
    <row r="8" spans="1:7" ht="5.15" customHeight="1" x14ac:dyDescent="0.2">
      <c r="A8" s="312"/>
      <c r="B8" s="313"/>
      <c r="C8" s="313"/>
      <c r="D8" s="313"/>
      <c r="E8" s="313"/>
      <c r="F8" s="313"/>
      <c r="G8" s="314"/>
    </row>
    <row r="9" spans="1:7" s="37" customFormat="1" ht="30" x14ac:dyDescent="0.2">
      <c r="A9" s="323"/>
      <c r="B9" s="324" t="s">
        <v>287</v>
      </c>
      <c r="C9" s="325" t="s">
        <v>288</v>
      </c>
      <c r="D9" s="325" t="s">
        <v>289</v>
      </c>
      <c r="E9" s="325" t="s">
        <v>290</v>
      </c>
      <c r="F9" s="325" t="s">
        <v>291</v>
      </c>
      <c r="G9" s="325" t="s">
        <v>292</v>
      </c>
    </row>
    <row r="10" spans="1:7" ht="5.15" customHeight="1" x14ac:dyDescent="0.2">
      <c r="A10" s="302"/>
      <c r="B10" s="305"/>
      <c r="C10" s="326"/>
      <c r="D10" s="326"/>
      <c r="E10" s="326"/>
      <c r="F10" s="326"/>
      <c r="G10" s="151"/>
    </row>
    <row r="11" spans="1:7" ht="18" customHeight="1" x14ac:dyDescent="0.2">
      <c r="A11" s="327" t="s">
        <v>80</v>
      </c>
      <c r="B11" s="158" t="s">
        <v>293</v>
      </c>
      <c r="C11" s="328"/>
      <c r="D11" s="241"/>
      <c r="E11" s="329">
        <v>4200</v>
      </c>
      <c r="F11" s="329">
        <f>SUM(C11*E11)</f>
        <v>0</v>
      </c>
      <c r="G11" s="330"/>
    </row>
    <row r="12" spans="1:7" ht="18" customHeight="1" x14ac:dyDescent="0.2">
      <c r="A12" s="331" t="s">
        <v>75</v>
      </c>
      <c r="B12" s="332" t="s">
        <v>294</v>
      </c>
      <c r="C12" s="333"/>
      <c r="D12" s="240"/>
      <c r="E12" s="334">
        <v>2100</v>
      </c>
      <c r="F12" s="329">
        <f>SUM(C12*E12)</f>
        <v>0</v>
      </c>
      <c r="G12" s="204"/>
    </row>
    <row r="13" spans="1:7" ht="18" customHeight="1" x14ac:dyDescent="0.2">
      <c r="A13" s="331" t="s">
        <v>76</v>
      </c>
      <c r="B13" s="332" t="s">
        <v>295</v>
      </c>
      <c r="C13" s="333"/>
      <c r="D13" s="240"/>
      <c r="E13" s="334">
        <v>2100</v>
      </c>
      <c r="F13" s="329">
        <f>SUM(C13*E13)</f>
        <v>0</v>
      </c>
      <c r="G13" s="335"/>
    </row>
    <row r="14" spans="1:7" ht="18" customHeight="1" x14ac:dyDescent="0.2">
      <c r="A14" s="331" t="s">
        <v>77</v>
      </c>
      <c r="B14" s="332" t="s">
        <v>296</v>
      </c>
      <c r="C14" s="333">
        <f>SUM(C11:C13)</f>
        <v>0</v>
      </c>
      <c r="D14" s="240">
        <f>SUM(D11:D13)</f>
        <v>0</v>
      </c>
      <c r="E14" s="199"/>
      <c r="F14" s="334">
        <f>SUM(F11:F13)</f>
        <v>0</v>
      </c>
      <c r="G14" s="334">
        <f>MAX(D14,F14)</f>
        <v>0</v>
      </c>
    </row>
    <row r="15" spans="1:7" ht="18" customHeight="1" x14ac:dyDescent="0.2">
      <c r="A15" s="331" t="s">
        <v>78</v>
      </c>
      <c r="B15" s="332" t="s">
        <v>145</v>
      </c>
      <c r="C15" s="333"/>
      <c r="D15" s="240"/>
      <c r="E15" s="199"/>
      <c r="F15" s="199"/>
      <c r="G15" s="334">
        <f>SUM(D15)</f>
        <v>0</v>
      </c>
    </row>
    <row r="16" spans="1:7" ht="18" customHeight="1" x14ac:dyDescent="0.2">
      <c r="A16" s="331" t="s">
        <v>79</v>
      </c>
      <c r="B16" s="332" t="s">
        <v>147</v>
      </c>
      <c r="C16" s="333"/>
      <c r="D16" s="240"/>
      <c r="E16" s="199"/>
      <c r="F16" s="199"/>
      <c r="G16" s="334">
        <f>SUM(D16)</f>
        <v>0</v>
      </c>
    </row>
    <row r="17" spans="1:7" ht="18" customHeight="1" x14ac:dyDescent="0.2">
      <c r="A17" s="331" t="s">
        <v>148</v>
      </c>
      <c r="B17" s="332" t="s">
        <v>149</v>
      </c>
      <c r="C17" s="333"/>
      <c r="D17" s="240"/>
      <c r="E17" s="199"/>
      <c r="F17" s="199"/>
      <c r="G17" s="334">
        <f>SUM(D17)</f>
        <v>0</v>
      </c>
    </row>
    <row r="18" spans="1:7" ht="18" customHeight="1" x14ac:dyDescent="0.2">
      <c r="A18" s="331" t="s">
        <v>150</v>
      </c>
      <c r="B18" s="332" t="s">
        <v>297</v>
      </c>
      <c r="C18" s="336">
        <f>SUM(C14:C17)</f>
        <v>0</v>
      </c>
      <c r="D18" s="334">
        <f>SUM(D14:D17)</f>
        <v>0</v>
      </c>
      <c r="E18" s="199"/>
      <c r="F18" s="199"/>
      <c r="G18" s="329">
        <f>SUM(G14:G17)</f>
        <v>0</v>
      </c>
    </row>
    <row r="19" spans="1:7" ht="18" customHeight="1" x14ac:dyDescent="0.2">
      <c r="A19" s="331" t="s">
        <v>152</v>
      </c>
      <c r="B19" s="337" t="s">
        <v>298</v>
      </c>
      <c r="C19" s="332"/>
      <c r="D19" s="240"/>
      <c r="E19" s="199"/>
      <c r="F19" s="199"/>
      <c r="G19" s="334">
        <f>SUM(D19)</f>
        <v>0</v>
      </c>
    </row>
    <row r="20" spans="1:7" ht="5.15" customHeight="1" x14ac:dyDescent="0.2">
      <c r="A20" s="338"/>
      <c r="B20" s="313"/>
      <c r="C20" s="313"/>
      <c r="D20" s="313"/>
      <c r="E20" s="313"/>
      <c r="F20" s="313"/>
      <c r="G20" s="314"/>
    </row>
    <row r="21" spans="1:7" x14ac:dyDescent="0.2">
      <c r="A21" s="339" t="s">
        <v>299</v>
      </c>
      <c r="B21" s="318"/>
      <c r="C21" s="318"/>
      <c r="D21" s="318"/>
      <c r="E21" s="318"/>
      <c r="F21" s="318"/>
      <c r="G21" s="319"/>
    </row>
    <row r="22" spans="1:7" x14ac:dyDescent="0.2">
      <c r="A22" s="331"/>
      <c r="B22" s="337"/>
      <c r="C22" s="337"/>
      <c r="D22" s="337"/>
      <c r="E22" s="337"/>
      <c r="F22" s="337"/>
      <c r="G22" s="340" t="s">
        <v>270</v>
      </c>
    </row>
    <row r="23" spans="1:7" ht="5.15" customHeight="1" x14ac:dyDescent="0.2">
      <c r="A23" s="338"/>
      <c r="B23" s="313"/>
      <c r="C23" s="313"/>
      <c r="D23" s="313"/>
      <c r="E23" s="313"/>
      <c r="F23" s="313"/>
      <c r="G23" s="314"/>
    </row>
    <row r="24" spans="1:7" ht="18" customHeight="1" x14ac:dyDescent="0.2">
      <c r="A24" s="331" t="s">
        <v>153</v>
      </c>
      <c r="B24" s="337" t="s">
        <v>300</v>
      </c>
      <c r="C24" s="337"/>
      <c r="D24" s="337"/>
      <c r="E24" s="337"/>
      <c r="F24" s="332"/>
      <c r="G24" s="334">
        <f>SUM(A!I39)</f>
        <v>0</v>
      </c>
    </row>
    <row r="25" spans="1:7" ht="18" customHeight="1" x14ac:dyDescent="0.2">
      <c r="A25" s="302" t="s">
        <v>154</v>
      </c>
      <c r="B25" s="304" t="s">
        <v>301</v>
      </c>
      <c r="C25" s="304"/>
      <c r="D25" s="304"/>
      <c r="E25" s="304"/>
      <c r="F25" s="305"/>
      <c r="G25" s="326"/>
    </row>
    <row r="26" spans="1:7" ht="18" customHeight="1" x14ac:dyDescent="0.2">
      <c r="A26" s="327"/>
      <c r="B26" s="106" t="s">
        <v>302</v>
      </c>
      <c r="C26" s="106"/>
      <c r="D26" s="106"/>
      <c r="E26" s="106"/>
      <c r="F26" s="158"/>
      <c r="G26" s="329">
        <f>SUM(A!I78+A!I84)</f>
        <v>0</v>
      </c>
    </row>
    <row r="27" spans="1:7" ht="18" customHeight="1" x14ac:dyDescent="0.2">
      <c r="A27" s="331" t="s">
        <v>156</v>
      </c>
      <c r="B27" s="337" t="s">
        <v>303</v>
      </c>
      <c r="C27" s="337"/>
      <c r="D27" s="337"/>
      <c r="E27" s="337"/>
      <c r="F27" s="332"/>
      <c r="G27" s="334">
        <f>SUM(G24:G26)</f>
        <v>0</v>
      </c>
    </row>
    <row r="28" spans="1:7" ht="18" customHeight="1" x14ac:dyDescent="0.2">
      <c r="A28" s="331" t="s">
        <v>158</v>
      </c>
      <c r="B28" s="337" t="s">
        <v>304</v>
      </c>
      <c r="C28" s="337"/>
      <c r="D28" s="337"/>
      <c r="E28" s="337"/>
      <c r="F28" s="332"/>
      <c r="G28" s="341" t="str">
        <f>IF(G24=0," ", ROUND(G24/G27,6))</f>
        <v xml:space="preserve"> </v>
      </c>
    </row>
    <row r="29" spans="1:7" ht="18" customHeight="1" x14ac:dyDescent="0.2">
      <c r="A29" s="331" t="s">
        <v>160</v>
      </c>
      <c r="B29" s="337" t="s">
        <v>305</v>
      </c>
      <c r="C29" s="337"/>
      <c r="D29" s="337"/>
      <c r="E29" s="337"/>
      <c r="F29" s="332"/>
      <c r="G29" s="334">
        <f>SUM(A!I69)</f>
        <v>0</v>
      </c>
    </row>
    <row r="30" spans="1:7" ht="18" customHeight="1" x14ac:dyDescent="0.2">
      <c r="A30" s="331" t="s">
        <v>162</v>
      </c>
      <c r="B30" s="337" t="s">
        <v>306</v>
      </c>
      <c r="C30" s="337"/>
      <c r="D30" s="337"/>
      <c r="E30" s="337"/>
      <c r="F30" s="332"/>
      <c r="G30" s="334" t="str">
        <f>IF(G27=0," ",(G28*G29))</f>
        <v xml:space="preserve"> </v>
      </c>
    </row>
    <row r="31" spans="1:7" ht="18" customHeight="1" x14ac:dyDescent="0.2">
      <c r="A31" s="331" t="s">
        <v>163</v>
      </c>
      <c r="B31" s="337" t="s">
        <v>307</v>
      </c>
      <c r="C31" s="337"/>
      <c r="D31" s="337"/>
      <c r="E31" s="337"/>
      <c r="F31" s="332"/>
      <c r="G31" s="334" t="str">
        <f>IF(G30=" "," ",(G24+G30))</f>
        <v xml:space="preserve"> </v>
      </c>
    </row>
  </sheetData>
  <sheetProtection password="8D17" sheet="1" objects="1" scenarios="1"/>
  <phoneticPr fontId="0" type="noConversion"/>
  <printOptions horizontalCentered="1"/>
  <pageMargins left="0.25" right="0.25" top="0.75" bottom="0.5" header="0.17" footer="0"/>
  <pageSetup scale="90" orientation="portrait" horizontalDpi="4294967292" verticalDpi="4294967292" r:id="rId1"/>
  <headerFooter alignWithMargins="0">
    <oddFooter>&amp;L&amp;9CMS 222/DMAS 222&amp;R&amp;F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>
      <selection activeCell="H12" sqref="H12"/>
    </sheetView>
  </sheetViews>
  <sheetFormatPr defaultColWidth="9.33203125" defaultRowHeight="10" x14ac:dyDescent="0.2"/>
  <cols>
    <col min="1" max="1" width="3.77734375" style="1" customWidth="1"/>
    <col min="2" max="2" width="54.109375" style="2" customWidth="1"/>
    <col min="3" max="3" width="22.44140625" style="2" customWidth="1"/>
    <col min="4" max="4" width="21.77734375" style="2" customWidth="1"/>
    <col min="5" max="16384" width="9.33203125" style="2"/>
  </cols>
  <sheetData>
    <row r="1" spans="1:4" x14ac:dyDescent="0.2">
      <c r="A1" s="302"/>
      <c r="B1" s="342" t="s">
        <v>1</v>
      </c>
      <c r="C1" s="304" t="str">
        <f>IF(S!$B$12=0," ",S!$B$12)</f>
        <v xml:space="preserve"> </v>
      </c>
      <c r="D1" s="305"/>
    </row>
    <row r="2" spans="1:4" x14ac:dyDescent="0.2">
      <c r="A2" s="185"/>
      <c r="B2" s="194" t="s">
        <v>2</v>
      </c>
      <c r="C2" s="243" t="str">
        <f>IF(S!$D$17=0," ",S!$D$17)</f>
        <v xml:space="preserve"> </v>
      </c>
      <c r="D2" s="151"/>
    </row>
    <row r="3" spans="1:4" ht="5.15" customHeight="1" x14ac:dyDescent="0.2">
      <c r="A3" s="327"/>
      <c r="B3" s="343"/>
      <c r="C3" s="344"/>
      <c r="D3" s="158"/>
    </row>
    <row r="4" spans="1:4" ht="10.5" x14ac:dyDescent="0.25">
      <c r="A4" s="29" t="s">
        <v>308</v>
      </c>
      <c r="B4" s="316"/>
      <c r="C4" s="307" t="s">
        <v>309</v>
      </c>
      <c r="D4" s="326" t="s">
        <v>310</v>
      </c>
    </row>
    <row r="5" spans="1:4" ht="10.5" x14ac:dyDescent="0.25">
      <c r="A5" s="30" t="s">
        <v>311</v>
      </c>
      <c r="B5" s="306"/>
      <c r="C5" s="345" t="str">
        <f>IF(S!$L$17=0," ",S!$L$17)</f>
        <v xml:space="preserve"> </v>
      </c>
      <c r="D5" s="205" t="s">
        <v>312</v>
      </c>
    </row>
    <row r="6" spans="1:4" ht="10.5" x14ac:dyDescent="0.25">
      <c r="A6" s="32" t="s">
        <v>313</v>
      </c>
      <c r="B6" s="310"/>
      <c r="C6" s="309" t="str">
        <f>IF(S!$N$17=0," ",S!$N$17)</f>
        <v xml:space="preserve"> </v>
      </c>
      <c r="D6" s="329"/>
    </row>
    <row r="7" spans="1:4" ht="5.15" customHeight="1" x14ac:dyDescent="0.2">
      <c r="A7" s="312"/>
      <c r="B7" s="313"/>
      <c r="C7" s="313"/>
      <c r="D7" s="314"/>
    </row>
    <row r="8" spans="1:4" x14ac:dyDescent="0.2">
      <c r="A8" s="339" t="s">
        <v>314</v>
      </c>
      <c r="B8" s="319"/>
      <c r="C8" s="195" t="s">
        <v>315</v>
      </c>
      <c r="D8" s="346" t="s">
        <v>316</v>
      </c>
    </row>
    <row r="9" spans="1:4" ht="5.15" customHeight="1" x14ac:dyDescent="0.2">
      <c r="A9" s="338"/>
      <c r="B9" s="313"/>
      <c r="C9" s="313"/>
      <c r="D9" s="314"/>
    </row>
    <row r="10" spans="1:4" ht="18" customHeight="1" x14ac:dyDescent="0.2">
      <c r="A10" s="331">
        <v>1</v>
      </c>
      <c r="B10" s="347" t="s">
        <v>317</v>
      </c>
      <c r="C10" s="334">
        <f>SUM(A!I22)</f>
        <v>0</v>
      </c>
      <c r="D10" s="334">
        <f>SUM(A!I22)</f>
        <v>0</v>
      </c>
    </row>
    <row r="11" spans="1:4" ht="20" x14ac:dyDescent="0.2">
      <c r="A11" s="331" t="s">
        <v>75</v>
      </c>
      <c r="B11" s="347" t="s">
        <v>318</v>
      </c>
      <c r="C11" s="348"/>
      <c r="D11" s="348"/>
    </row>
    <row r="12" spans="1:4" ht="20" x14ac:dyDescent="0.2">
      <c r="A12" s="331" t="s">
        <v>76</v>
      </c>
      <c r="B12" s="347" t="s">
        <v>319</v>
      </c>
      <c r="C12" s="334">
        <f>SUM(C10*C11)</f>
        <v>0</v>
      </c>
      <c r="D12" s="334">
        <f>SUM(D10*D11)</f>
        <v>0</v>
      </c>
    </row>
    <row r="13" spans="1:4" ht="20" x14ac:dyDescent="0.2">
      <c r="A13" s="331" t="s">
        <v>77</v>
      </c>
      <c r="B13" s="347" t="s">
        <v>320</v>
      </c>
      <c r="C13" s="240"/>
      <c r="D13" s="240"/>
    </row>
    <row r="14" spans="1:4" ht="20" x14ac:dyDescent="0.2">
      <c r="A14" s="331" t="s">
        <v>78</v>
      </c>
      <c r="B14" s="347" t="s">
        <v>321</v>
      </c>
      <c r="C14" s="334">
        <f>SUM(C12:C13)</f>
        <v>0</v>
      </c>
      <c r="D14" s="334">
        <f>SUM(D12:D13)</f>
        <v>0</v>
      </c>
    </row>
    <row r="15" spans="1:4" ht="18" customHeight="1" x14ac:dyDescent="0.2">
      <c r="A15" s="331" t="s">
        <v>79</v>
      </c>
      <c r="B15" s="347" t="s">
        <v>322</v>
      </c>
      <c r="C15" s="334">
        <f>SUM(A!I39)</f>
        <v>0</v>
      </c>
      <c r="D15" s="334">
        <f>SUM(A!I39)</f>
        <v>0</v>
      </c>
    </row>
    <row r="16" spans="1:4" ht="18" customHeight="1" x14ac:dyDescent="0.2">
      <c r="A16" s="331" t="s">
        <v>148</v>
      </c>
      <c r="B16" s="347" t="s">
        <v>323</v>
      </c>
      <c r="C16" s="334">
        <f>SUM(A!I69)</f>
        <v>0</v>
      </c>
      <c r="D16" s="334">
        <f>SUM(A!I69)</f>
        <v>0</v>
      </c>
    </row>
    <row r="17" spans="1:6" ht="20" x14ac:dyDescent="0.2">
      <c r="A17" s="331" t="s">
        <v>150</v>
      </c>
      <c r="B17" s="347" t="s">
        <v>324</v>
      </c>
      <c r="C17" s="349" t="str">
        <f>IF(C14=0," ", ROUND(C14/C15,6))</f>
        <v xml:space="preserve"> </v>
      </c>
      <c r="D17" s="349" t="str">
        <f>IF(D14=0," ", ROUND(D14/D15,6))</f>
        <v xml:space="preserve"> </v>
      </c>
      <c r="E17" s="193"/>
      <c r="F17" s="350"/>
    </row>
    <row r="18" spans="1:6" ht="20" x14ac:dyDescent="0.2">
      <c r="A18" s="331" t="s">
        <v>152</v>
      </c>
      <c r="B18" s="347" t="s">
        <v>325</v>
      </c>
      <c r="C18" s="334">
        <f>IF(C14&lt;1,0,(C16*C17))</f>
        <v>0</v>
      </c>
      <c r="D18" s="334">
        <f>IF(D14&lt;1,0,(D16*D17))</f>
        <v>0</v>
      </c>
      <c r="E18" s="193"/>
      <c r="F18" s="193"/>
    </row>
    <row r="19" spans="1:6" ht="20" x14ac:dyDescent="0.2">
      <c r="A19" s="331" t="s">
        <v>153</v>
      </c>
      <c r="B19" s="347" t="s">
        <v>326</v>
      </c>
      <c r="C19" s="334">
        <f>SUM(C14+C18)</f>
        <v>0</v>
      </c>
      <c r="D19" s="334">
        <f>SUM(D14+D18)</f>
        <v>0</v>
      </c>
      <c r="E19" s="193"/>
      <c r="F19" s="193"/>
    </row>
    <row r="20" spans="1:6" ht="20" x14ac:dyDescent="0.2">
      <c r="A20" s="331" t="s">
        <v>154</v>
      </c>
      <c r="B20" s="347" t="s">
        <v>327</v>
      </c>
      <c r="C20" s="240"/>
      <c r="D20" s="240"/>
      <c r="E20" s="193"/>
      <c r="F20" s="193"/>
    </row>
    <row r="21" spans="1:6" ht="20" x14ac:dyDescent="0.2">
      <c r="A21" s="331" t="s">
        <v>156</v>
      </c>
      <c r="B21" s="347" t="s">
        <v>328</v>
      </c>
      <c r="C21" s="351">
        <f>IF(C20=0,0,(C19/C20))</f>
        <v>0</v>
      </c>
      <c r="D21" s="351">
        <f>IF(D20=0,0,(D19/D20))</f>
        <v>0</v>
      </c>
      <c r="E21" s="193"/>
      <c r="F21" s="193"/>
    </row>
    <row r="22" spans="1:6" ht="20" x14ac:dyDescent="0.2">
      <c r="A22" s="331" t="s">
        <v>158</v>
      </c>
      <c r="B22" s="347" t="s">
        <v>329</v>
      </c>
      <c r="C22" s="240"/>
      <c r="D22" s="240"/>
      <c r="E22" s="193"/>
      <c r="F22" s="193"/>
    </row>
    <row r="23" spans="1:6" ht="20" x14ac:dyDescent="0.2">
      <c r="A23" s="331" t="s">
        <v>160</v>
      </c>
      <c r="B23" s="347" t="s">
        <v>330</v>
      </c>
      <c r="C23" s="334">
        <f>ROUND(C21*C22,0)</f>
        <v>0</v>
      </c>
      <c r="D23" s="334">
        <f>ROUND(D21*D22,0)</f>
        <v>0</v>
      </c>
      <c r="E23" s="193"/>
      <c r="F23" s="193"/>
    </row>
    <row r="24" spans="1:6" ht="30" x14ac:dyDescent="0.2">
      <c r="A24" s="331" t="s">
        <v>162</v>
      </c>
      <c r="B24" s="347" t="s">
        <v>331</v>
      </c>
      <c r="C24" s="330"/>
      <c r="D24" s="334">
        <f>SUM(C19:D19)</f>
        <v>0</v>
      </c>
      <c r="E24" s="193"/>
      <c r="F24" s="193"/>
    </row>
    <row r="25" spans="1:6" ht="30" x14ac:dyDescent="0.2">
      <c r="A25" s="331" t="s">
        <v>163</v>
      </c>
      <c r="B25" s="347" t="s">
        <v>332</v>
      </c>
      <c r="C25" s="335"/>
      <c r="D25" s="334">
        <f>SUM(C23:D23)</f>
        <v>0</v>
      </c>
      <c r="E25" s="193"/>
      <c r="F25" s="193"/>
    </row>
  </sheetData>
  <sheetProtection password="8D17" sheet="1" objects="1" scenarios="1"/>
  <phoneticPr fontId="0" type="noConversion"/>
  <printOptions horizontalCentered="1"/>
  <pageMargins left="0.5" right="0.5" top="0.75" bottom="0.5" header="0.17" footer="0"/>
  <pageSetup orientation="portrait" horizontalDpi="4294967292" verticalDpi="4294967292" r:id="rId1"/>
  <headerFooter alignWithMargins="0">
    <oddFooter>&amp;L&amp;9DMAS 222&amp;R&amp;F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2"/>
  <sheetViews>
    <sheetView workbookViewId="0">
      <selection activeCell="K17" sqref="K17"/>
    </sheetView>
  </sheetViews>
  <sheetFormatPr defaultColWidth="9.33203125" defaultRowHeight="10" x14ac:dyDescent="0.2"/>
  <cols>
    <col min="1" max="1" width="4.109375" style="1" customWidth="1"/>
    <col min="2" max="2" width="41.44140625" style="2" customWidth="1"/>
    <col min="3" max="3" width="15.33203125" style="2" customWidth="1"/>
    <col min="4" max="4" width="16.6640625" style="2" customWidth="1"/>
    <col min="5" max="5" width="20" style="2" customWidth="1"/>
    <col min="6" max="16384" width="9.33203125" style="2"/>
  </cols>
  <sheetData>
    <row r="1" spans="1:7" x14ac:dyDescent="0.2">
      <c r="A1" s="302"/>
      <c r="B1" s="303" t="s">
        <v>1</v>
      </c>
      <c r="C1" s="304" t="str">
        <f>IF(S!$B$12=0," ",S!$B$12)</f>
        <v xml:space="preserve"> </v>
      </c>
      <c r="D1" s="304"/>
      <c r="E1" s="332"/>
      <c r="F1" s="193"/>
      <c r="G1" s="193"/>
    </row>
    <row r="2" spans="1:7" ht="10.5" x14ac:dyDescent="0.25">
      <c r="A2" s="29" t="s">
        <v>333</v>
      </c>
      <c r="B2" s="316"/>
      <c r="C2" s="307" t="s">
        <v>2</v>
      </c>
      <c r="D2" s="195" t="str">
        <f>IF(S!$D$17=0," ",S!$D$17)</f>
        <v xml:space="preserve"> </v>
      </c>
      <c r="E2" s="326" t="s">
        <v>334</v>
      </c>
      <c r="F2" s="193"/>
      <c r="G2" s="193"/>
    </row>
    <row r="3" spans="1:7" ht="10.5" x14ac:dyDescent="0.25">
      <c r="A3" s="30" t="s">
        <v>335</v>
      </c>
      <c r="B3" s="306"/>
      <c r="C3" s="308" t="s">
        <v>68</v>
      </c>
      <c r="D3" s="309" t="str">
        <f>IF(S!$N$17=0," ",S!$N$17)</f>
        <v xml:space="preserve"> </v>
      </c>
      <c r="E3" s="205" t="s">
        <v>284</v>
      </c>
      <c r="F3" s="193"/>
      <c r="G3" s="193"/>
    </row>
    <row r="4" spans="1:7" ht="10.5" x14ac:dyDescent="0.25">
      <c r="A4" s="32"/>
      <c r="B4" s="310"/>
      <c r="C4" s="311"/>
      <c r="D4" s="309"/>
      <c r="E4" s="329"/>
      <c r="F4" s="193"/>
      <c r="G4" s="193"/>
    </row>
    <row r="5" spans="1:7" ht="5.15" customHeight="1" x14ac:dyDescent="0.2">
      <c r="A5" s="338"/>
      <c r="B5" s="313"/>
      <c r="C5" s="313"/>
      <c r="D5" s="313"/>
      <c r="E5" s="314"/>
      <c r="F5" s="193"/>
      <c r="G5" s="193"/>
    </row>
    <row r="6" spans="1:7" x14ac:dyDescent="0.2">
      <c r="A6" s="339" t="s">
        <v>336</v>
      </c>
      <c r="B6" s="318"/>
      <c r="C6" s="318"/>
      <c r="D6" s="319"/>
      <c r="E6" s="233" t="s">
        <v>270</v>
      </c>
      <c r="F6" s="193"/>
      <c r="G6" s="193"/>
    </row>
    <row r="7" spans="1:7" ht="5.15" customHeight="1" x14ac:dyDescent="0.2">
      <c r="A7" s="338"/>
      <c r="B7" s="313"/>
      <c r="C7" s="313"/>
      <c r="D7" s="313"/>
      <c r="E7" s="314"/>
      <c r="F7" s="193"/>
      <c r="G7" s="193"/>
    </row>
    <row r="8" spans="1:7" x14ac:dyDescent="0.2">
      <c r="A8" s="331" t="s">
        <v>80</v>
      </c>
      <c r="B8" s="337" t="s">
        <v>337</v>
      </c>
      <c r="C8" s="337"/>
      <c r="D8" s="332"/>
      <c r="E8" s="334">
        <f>SUM('B 1+2'!G31)</f>
        <v>0</v>
      </c>
      <c r="F8" s="193"/>
      <c r="G8" s="193"/>
    </row>
    <row r="9" spans="1:7" x14ac:dyDescent="0.2">
      <c r="A9" s="302" t="s">
        <v>75</v>
      </c>
      <c r="B9" s="304" t="s">
        <v>338</v>
      </c>
      <c r="C9" s="304"/>
      <c r="D9" s="305"/>
      <c r="E9" s="326"/>
      <c r="F9" s="193"/>
      <c r="G9" s="193"/>
    </row>
    <row r="10" spans="1:7" x14ac:dyDescent="0.2">
      <c r="A10" s="327"/>
      <c r="B10" s="106" t="s">
        <v>339</v>
      </c>
      <c r="C10" s="106"/>
      <c r="D10" s="158"/>
      <c r="E10" s="329">
        <f>'SUP B-1'!D24</f>
        <v>0</v>
      </c>
      <c r="F10" s="193"/>
      <c r="G10" s="104"/>
    </row>
    <row r="11" spans="1:7" x14ac:dyDescent="0.2">
      <c r="A11" s="302" t="s">
        <v>76</v>
      </c>
      <c r="B11" s="304" t="s">
        <v>340</v>
      </c>
      <c r="C11" s="304"/>
      <c r="D11" s="305"/>
      <c r="E11" s="326"/>
      <c r="F11" s="193"/>
      <c r="G11" s="193"/>
    </row>
    <row r="12" spans="1:7" x14ac:dyDescent="0.2">
      <c r="A12" s="327"/>
      <c r="B12" s="106" t="s">
        <v>341</v>
      </c>
      <c r="C12" s="106"/>
      <c r="D12" s="158"/>
      <c r="E12" s="329" t="str">
        <f>IF(E8=0," ",(E8-E10))</f>
        <v xml:space="preserve"> </v>
      </c>
      <c r="F12" s="193"/>
      <c r="G12" s="193"/>
    </row>
    <row r="13" spans="1:7" ht="11.25" customHeight="1" x14ac:dyDescent="0.2">
      <c r="A13" s="302" t="s">
        <v>77</v>
      </c>
      <c r="B13" s="304" t="s">
        <v>342</v>
      </c>
      <c r="C13" s="304"/>
      <c r="D13" s="305"/>
      <c r="E13" s="326"/>
      <c r="F13" s="193"/>
      <c r="G13" s="193"/>
    </row>
    <row r="14" spans="1:7" x14ac:dyDescent="0.2">
      <c r="A14" s="327"/>
      <c r="B14" s="106" t="s">
        <v>343</v>
      </c>
      <c r="C14" s="106"/>
      <c r="D14" s="158"/>
      <c r="E14" s="329">
        <f>SUM('B 1+2'!G18)</f>
        <v>0</v>
      </c>
      <c r="F14" s="193"/>
      <c r="G14" s="193"/>
    </row>
    <row r="15" spans="1:7" x14ac:dyDescent="0.2">
      <c r="A15" s="331" t="s">
        <v>78</v>
      </c>
      <c r="B15" s="337" t="s">
        <v>344</v>
      </c>
      <c r="C15" s="337"/>
      <c r="D15" s="332"/>
      <c r="E15" s="334">
        <f>SUM('B 1+2'!G19)</f>
        <v>0</v>
      </c>
      <c r="F15" s="193"/>
      <c r="G15" s="193"/>
    </row>
    <row r="16" spans="1:7" x14ac:dyDescent="0.2">
      <c r="A16" s="331" t="s">
        <v>79</v>
      </c>
      <c r="B16" s="337" t="s">
        <v>345</v>
      </c>
      <c r="C16" s="337"/>
      <c r="D16" s="332"/>
      <c r="E16" s="334">
        <f>SUM(E14:E15)</f>
        <v>0</v>
      </c>
      <c r="F16" s="193"/>
      <c r="G16" s="193"/>
    </row>
    <row r="17" spans="1:5" x14ac:dyDescent="0.2">
      <c r="A17" s="331" t="s">
        <v>148</v>
      </c>
      <c r="B17" s="337" t="s">
        <v>346</v>
      </c>
      <c r="C17" s="337"/>
      <c r="D17" s="332"/>
      <c r="E17" s="352">
        <f>IF(E16=0,0,ROUND(E12/E16,2))</f>
        <v>0</v>
      </c>
    </row>
    <row r="18" spans="1:5" x14ac:dyDescent="0.2">
      <c r="A18" s="302"/>
      <c r="B18" s="305"/>
      <c r="C18" s="353" t="s">
        <v>80</v>
      </c>
      <c r="D18" s="353" t="s">
        <v>75</v>
      </c>
      <c r="E18" s="354"/>
    </row>
    <row r="19" spans="1:5" x14ac:dyDescent="0.2">
      <c r="A19" s="327" t="s">
        <v>150</v>
      </c>
      <c r="B19" s="158" t="s">
        <v>347</v>
      </c>
      <c r="C19" s="333"/>
      <c r="D19" s="333"/>
      <c r="E19" s="355"/>
    </row>
    <row r="20" spans="1:5" x14ac:dyDescent="0.2">
      <c r="A20" s="302" t="s">
        <v>152</v>
      </c>
      <c r="B20" s="305" t="s">
        <v>348</v>
      </c>
      <c r="C20" s="356"/>
      <c r="D20" s="356"/>
      <c r="E20" s="355"/>
    </row>
    <row r="21" spans="1:5" x14ac:dyDescent="0.2">
      <c r="A21" s="327"/>
      <c r="B21" s="158" t="s">
        <v>349</v>
      </c>
      <c r="C21" s="357">
        <f>MIN(E17,C19)</f>
        <v>0</v>
      </c>
      <c r="D21" s="357">
        <f>MIN(E17,D19)</f>
        <v>0</v>
      </c>
      <c r="E21" s="358"/>
    </row>
    <row r="22" spans="1:5" x14ac:dyDescent="0.2">
      <c r="A22" s="331" t="s">
        <v>153</v>
      </c>
      <c r="B22" s="332" t="s">
        <v>350</v>
      </c>
      <c r="C22" s="240"/>
      <c r="D22" s="240"/>
      <c r="E22" s="334">
        <f>SUM(C22:D22)</f>
        <v>0</v>
      </c>
    </row>
  </sheetData>
  <sheetProtection password="8D17" sheet="1" objects="1" scenarios="1"/>
  <phoneticPr fontId="0" type="noConversion"/>
  <printOptions horizontalCentered="1"/>
  <pageMargins left="0.5" right="0.5" top="0.75" bottom="0.5" header="0.17" footer="0"/>
  <pageSetup orientation="portrait" horizontalDpi="4294967292" verticalDpi="4294967292" r:id="rId1"/>
  <headerFooter alignWithMargins="0">
    <oddFooter>&amp;L&amp;9DMAS 222&amp;R&amp;F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</vt:i4>
      </vt:variant>
    </vt:vector>
  </HeadingPairs>
  <TitlesOfParts>
    <vt:vector size="31" baseType="lpstr">
      <vt:lpstr>ADJ RPT</vt:lpstr>
      <vt:lpstr>S</vt:lpstr>
      <vt:lpstr>EXH A</vt:lpstr>
      <vt:lpstr>A</vt:lpstr>
      <vt:lpstr>A-1</vt:lpstr>
      <vt:lpstr>A-2</vt:lpstr>
      <vt:lpstr>B 1+2</vt:lpstr>
      <vt:lpstr>SUP B-1</vt:lpstr>
      <vt:lpstr>C P1</vt:lpstr>
      <vt:lpstr>C P2 REG</vt:lpstr>
      <vt:lpstr>SUP C REG</vt:lpstr>
      <vt:lpstr>SUP C REG OB DEL</vt:lpstr>
      <vt:lpstr>EXHIBIT P</vt:lpstr>
      <vt:lpstr>FAMIS SUP B-1</vt:lpstr>
      <vt:lpstr>FAMIS C P2</vt:lpstr>
      <vt:lpstr>FAMIS SUP C</vt:lpstr>
      <vt:lpstr>SUP B-1 HMO</vt:lpstr>
      <vt:lpstr>C P2 HMO</vt:lpstr>
      <vt:lpstr>SUP C HMO</vt:lpstr>
      <vt:lpstr>SUP C HMO OB DELIVERIES</vt:lpstr>
      <vt:lpstr>SUP C HMO OB SURGERIES</vt:lpstr>
      <vt:lpstr>SUP B-1 HMO FAMIS</vt:lpstr>
      <vt:lpstr>C P2 HMO FAMIS</vt:lpstr>
      <vt:lpstr>SUP C HMO FAMIS</vt:lpstr>
      <vt:lpstr>COMPARE</vt:lpstr>
      <vt:lpstr>DESK </vt:lpstr>
      <vt:lpstr>C P3</vt:lpstr>
      <vt:lpstr>ADD-PAY</vt:lpstr>
      <vt:lpstr>A-1 TRANS</vt:lpstr>
      <vt:lpstr>A-2 TRANS</vt:lpstr>
      <vt:lpstr>'ADJ RPT'!Print_Titles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FQHC COST REPORT</dc:title>
  <dc:subject/>
  <dc:creator>Andrea Crump</dc:creator>
  <cp:keywords/>
  <dc:description/>
  <cp:lastModifiedBy>Mark Lynn</cp:lastModifiedBy>
  <cp:revision/>
  <dcterms:created xsi:type="dcterms:W3CDTF">2000-06-12T13:41:28Z</dcterms:created>
  <dcterms:modified xsi:type="dcterms:W3CDTF">2023-02-03T14:19:52Z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AndName">
    <vt:lpwstr>G:\Clients\Office49\Analyst\CGFORMS\CR Templates\CURRENT FORMS\RHCFQHC.xls</vt:lpwstr>
  </property>
  <property fmtid="{D5CDD505-2E9C-101B-9397-08002B2CF9AE}" pid="3" name="Version">
    <vt:i4>30</vt:i4>
  </property>
  <property fmtid="{D5CDD505-2E9C-101B-9397-08002B2CF9AE}" pid="4" name="Refresh">
    <vt:bool>true</vt:bool>
  </property>
  <property fmtid="{D5CDD505-2E9C-101B-9397-08002B2CF9AE}" pid="5" name="Refresh97">
    <vt:bool>false</vt:bool>
  </property>
  <property fmtid="{D5CDD505-2E9C-101B-9397-08002B2CF9AE}" pid="6" name="tabName">
    <vt:lpwstr>Unfiled workpapers</vt:lpwstr>
  </property>
  <property fmtid="{D5CDD505-2E9C-101B-9397-08002B2CF9AE}" pid="7" name="workpaperIndex">
    <vt:lpwstr/>
  </property>
</Properties>
</file>